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NAS104\share\求人開拓\令和6年度\①求人票関連\"/>
    </mc:Choice>
  </mc:AlternateContent>
  <xr:revisionPtr revIDLastSave="0" documentId="13_ncr:1_{F5B8828E-D192-4848-A98D-48E5DE5EB4D5}" xr6:coauthVersionLast="47" xr6:coauthVersionMax="47" xr10:uidLastSave="{00000000-0000-0000-0000-000000000000}"/>
  <bookViews>
    <workbookView xWindow="-108" yWindow="-108" windowWidth="23256" windowHeight="12576" tabRatio="712" xr2:uid="{00000000-000D-0000-FFFF-FFFF00000000}"/>
  </bookViews>
  <sheets>
    <sheet name="※こちらにご記入ください" sheetId="12" r:id="rId1"/>
    <sheet name="参考）求人票イメージ" sheetId="14" r:id="rId2"/>
    <sheet name="参考）年齢制限を行う 「例外事由」" sheetId="8" r:id="rId3"/>
    <sheet name="バックデータ" sheetId="10" state="hidden" r:id="rId4"/>
  </sheets>
  <definedNames>
    <definedName name="_xlnm.Print_Area" localSheetId="1">'参考）求人票イメージ'!$A$1:$P$57</definedName>
    <definedName name="_xlnm.Print_Area" localSheetId="2">'参考）年齢制限を行う 「例外事由」'!$A$1:$I$24</definedName>
    <definedName name="reigai" localSheetId="2">'参考）年齢制限を行う 「例外事由」'!$A$38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7" i="12" l="1"/>
  <c r="J68" i="12"/>
  <c r="B27" i="12" l="1"/>
  <c r="J70" i="12" l="1"/>
  <c r="B70" i="12"/>
  <c r="B68" i="12"/>
  <c r="BZ2" i="10" l="1"/>
  <c r="BW2" i="10"/>
  <c r="S54" i="14"/>
  <c r="T54" i="14"/>
  <c r="U54" i="14"/>
  <c r="V54" i="14"/>
  <c r="W54" i="14"/>
  <c r="X54" i="14"/>
  <c r="Y54" i="14"/>
  <c r="Z54" i="14"/>
  <c r="AA54" i="14"/>
  <c r="AB54" i="14"/>
  <c r="R54" i="14"/>
  <c r="AC54" i="14" l="1"/>
  <c r="D52" i="14" s="1"/>
  <c r="BY2" i="10"/>
  <c r="BU2" i="10"/>
  <c r="BT2" i="10"/>
  <c r="GG3" i="10" l="1"/>
  <c r="FC3" i="10"/>
  <c r="FB3" i="10"/>
  <c r="FA3" i="10"/>
  <c r="EZ3" i="10"/>
  <c r="EY3" i="10"/>
  <c r="EX3" i="10"/>
  <c r="EW3" i="10"/>
  <c r="EV3" i="10"/>
  <c r="EU3" i="10"/>
  <c r="ET3" i="10"/>
  <c r="ES3" i="10"/>
  <c r="ER3" i="10"/>
  <c r="EQ3" i="10"/>
  <c r="EP3" i="10"/>
  <c r="EO3" i="10"/>
  <c r="EN3" i="10"/>
  <c r="EM3" i="10"/>
  <c r="EL3" i="10"/>
  <c r="EK3" i="10"/>
  <c r="EJ3" i="10"/>
  <c r="EI3" i="10"/>
  <c r="EH3" i="10"/>
  <c r="EG3" i="10"/>
  <c r="EF3" i="10"/>
  <c r="EE3" i="10"/>
  <c r="ED3" i="10"/>
  <c r="EC3" i="10"/>
  <c r="EB3" i="10"/>
  <c r="EA3" i="10"/>
  <c r="DZ3" i="10"/>
  <c r="DY3" i="10"/>
  <c r="DX3" i="10"/>
  <c r="DW3" i="10"/>
  <c r="DV3" i="10"/>
  <c r="DU3" i="10"/>
  <c r="DT3" i="10"/>
  <c r="DS3" i="10"/>
  <c r="DR3" i="10"/>
  <c r="DQ3" i="10"/>
  <c r="DP3" i="10"/>
  <c r="DO3" i="10"/>
  <c r="DN3" i="10"/>
  <c r="DM3" i="10"/>
  <c r="DL3" i="10"/>
  <c r="DK3" i="10"/>
  <c r="DJ3" i="10"/>
  <c r="DI3" i="10"/>
  <c r="DH3" i="10"/>
  <c r="DG3" i="10"/>
  <c r="DF3" i="10"/>
  <c r="DE3" i="10"/>
  <c r="DD3" i="10"/>
  <c r="DC3" i="10"/>
  <c r="DB3" i="10"/>
  <c r="DA3" i="10"/>
  <c r="CZ3" i="10"/>
  <c r="CY3" i="10"/>
  <c r="CX3" i="10"/>
  <c r="CW3" i="10"/>
  <c r="CV3" i="10"/>
  <c r="CU3" i="10"/>
  <c r="CT3" i="10"/>
  <c r="CS3" i="10"/>
  <c r="CR3" i="10"/>
  <c r="CQ3" i="10"/>
  <c r="CP3" i="10"/>
  <c r="CO3" i="10"/>
  <c r="CN3" i="10"/>
  <c r="CM3" i="10"/>
  <c r="CL3" i="10"/>
  <c r="CK3" i="10"/>
  <c r="CJ3" i="10"/>
  <c r="CI3" i="10"/>
  <c r="CH3" i="10"/>
  <c r="CG3" i="10"/>
  <c r="CF3" i="10"/>
  <c r="CE3" i="10"/>
  <c r="CD3" i="10"/>
  <c r="CC3" i="10"/>
  <c r="CB3" i="10"/>
  <c r="CA3" i="10"/>
  <c r="BZ3" i="10"/>
  <c r="BY3" i="10"/>
  <c r="BV3" i="10"/>
  <c r="BU3" i="10"/>
  <c r="BT3" i="10"/>
  <c r="G3" i="10"/>
  <c r="F3" i="10"/>
  <c r="E3" i="10"/>
  <c r="D3" i="10"/>
  <c r="C3" i="10"/>
  <c r="B3" i="10"/>
  <c r="A3" i="10"/>
  <c r="GF2" i="10"/>
  <c r="GF3" i="10" s="1"/>
  <c r="GE2" i="10"/>
  <c r="GE3" i="10" s="1"/>
  <c r="GD2" i="10"/>
  <c r="GD3" i="10" s="1"/>
  <c r="GC2" i="10"/>
  <c r="GC3" i="10" s="1"/>
  <c r="GB2" i="10"/>
  <c r="GB3" i="10" s="1"/>
  <c r="GA2" i="10"/>
  <c r="GA3" i="10" s="1"/>
  <c r="FZ2" i="10"/>
  <c r="FZ3" i="10" s="1"/>
  <c r="FY2" i="10"/>
  <c r="FY3" i="10" s="1"/>
  <c r="FX2" i="10"/>
  <c r="FX3" i="10" s="1"/>
  <c r="FW2" i="10"/>
  <c r="FW3" i="10" s="1"/>
  <c r="FV2" i="10"/>
  <c r="FV3" i="10" s="1"/>
  <c r="FU2" i="10"/>
  <c r="FU3" i="10" s="1"/>
  <c r="BW3" i="10" l="1"/>
  <c r="D37" i="14"/>
  <c r="G37" i="14"/>
  <c r="L37" i="14"/>
  <c r="BC2" i="10"/>
  <c r="BC3" i="10" s="1"/>
  <c r="GK2" i="10"/>
  <c r="GK3" i="10" s="1"/>
  <c r="GJ2" i="10"/>
  <c r="GJ3" i="10" s="1"/>
  <c r="GI2" i="10"/>
  <c r="GI3" i="10" s="1"/>
  <c r="GH2" i="10"/>
  <c r="GH3" i="10" s="1"/>
  <c r="FG2" i="10"/>
  <c r="FH2" i="10"/>
  <c r="FI2" i="10"/>
  <c r="FJ2" i="10"/>
  <c r="FK2" i="10"/>
  <c r="FL2" i="10"/>
  <c r="FM2" i="10"/>
  <c r="FN2" i="10"/>
  <c r="FO2" i="10"/>
  <c r="FP2" i="10"/>
  <c r="FF2" i="10"/>
  <c r="FE2" i="10"/>
  <c r="FE3" i="10" s="1"/>
  <c r="FD2" i="10"/>
  <c r="FD3" i="10" s="1"/>
  <c r="BX2" i="10"/>
  <c r="BX3" i="10" s="1"/>
  <c r="BS2" i="10"/>
  <c r="BS3" i="10" s="1"/>
  <c r="BR2" i="10" l="1"/>
  <c r="BR3" i="10" s="1"/>
  <c r="BQ2" i="10"/>
  <c r="BQ3" i="10" s="1"/>
  <c r="BP2" i="10"/>
  <c r="BP3" i="10" s="1"/>
  <c r="BO2" i="10"/>
  <c r="BO3" i="10" s="1"/>
  <c r="BN2" i="10"/>
  <c r="BN3" i="10" s="1"/>
  <c r="BM2" i="10"/>
  <c r="BM3" i="10" s="1"/>
  <c r="BL2" i="10"/>
  <c r="BL3" i="10" s="1"/>
  <c r="BK2" i="10"/>
  <c r="BK3" i="10" s="1"/>
  <c r="BJ2" i="10"/>
  <c r="BJ3" i="10" s="1"/>
  <c r="BI2" i="10"/>
  <c r="BI3" i="10" s="1"/>
  <c r="BH2" i="10"/>
  <c r="BH3" i="10" s="1"/>
  <c r="BG2" i="10"/>
  <c r="BG3" i="10" s="1"/>
  <c r="BF2" i="10"/>
  <c r="BF3" i="10" s="1"/>
  <c r="BE2" i="10"/>
  <c r="BE3" i="10" s="1"/>
  <c r="BD2" i="10"/>
  <c r="BD3" i="10" s="1"/>
  <c r="BB2" i="10"/>
  <c r="BB3" i="10" s="1"/>
  <c r="BA2" i="10"/>
  <c r="BA3" i="10" s="1"/>
  <c r="AZ2" i="10"/>
  <c r="AZ3" i="10" s="1"/>
  <c r="AY2" i="10"/>
  <c r="AY3" i="10" s="1"/>
  <c r="AX2" i="10"/>
  <c r="AX3" i="10" s="1"/>
  <c r="AW2" i="10"/>
  <c r="AW3" i="10" s="1"/>
  <c r="AV2" i="10"/>
  <c r="AV3" i="10" s="1"/>
  <c r="AU2" i="10"/>
  <c r="AU3" i="10" s="1"/>
  <c r="AT2" i="10"/>
  <c r="AT3" i="10" s="1"/>
  <c r="AS2" i="10"/>
  <c r="AS3" i="10" s="1"/>
  <c r="AR2" i="10"/>
  <c r="AR3" i="10" s="1"/>
  <c r="AQ2" i="10"/>
  <c r="AQ3" i="10" s="1"/>
  <c r="AP2" i="10"/>
  <c r="AP3" i="10" s="1"/>
  <c r="AO2" i="10"/>
  <c r="AO3" i="10" s="1"/>
  <c r="AN2" i="10"/>
  <c r="AN3" i="10" s="1"/>
  <c r="AM2" i="10"/>
  <c r="AM3" i="10" s="1"/>
  <c r="AL2" i="10"/>
  <c r="AL3" i="10" s="1"/>
  <c r="AK2" i="10"/>
  <c r="AK3" i="10" s="1"/>
  <c r="AJ2" i="10"/>
  <c r="AJ3" i="10" s="1"/>
  <c r="AI2" i="10"/>
  <c r="AI3" i="10" s="1"/>
  <c r="AH2" i="10"/>
  <c r="AH3" i="10" s="1"/>
  <c r="AG2" i="10"/>
  <c r="AG3" i="10" s="1"/>
  <c r="AF2" i="10"/>
  <c r="AF3" i="10" s="1"/>
  <c r="AE2" i="10"/>
  <c r="AE3" i="10" s="1"/>
  <c r="AD2" i="10"/>
  <c r="AD3" i="10" s="1"/>
  <c r="AC2" i="10"/>
  <c r="AC3" i="10" s="1"/>
  <c r="AB2" i="10"/>
  <c r="AB3" i="10" s="1"/>
  <c r="AA2" i="10"/>
  <c r="AA3" i="10" s="1"/>
  <c r="Z2" i="10"/>
  <c r="Z3" i="10" s="1"/>
  <c r="Y2" i="10"/>
  <c r="Y3" i="10" s="1"/>
  <c r="X2" i="10"/>
  <c r="X3" i="10" s="1"/>
  <c r="W2" i="10"/>
  <c r="W3" i="10" s="1"/>
  <c r="V2" i="10"/>
  <c r="V3" i="10" s="1"/>
  <c r="U2" i="10"/>
  <c r="U3" i="10" s="1"/>
  <c r="T2" i="10"/>
  <c r="T3" i="10" s="1"/>
  <c r="S2" i="10"/>
  <c r="S3" i="10" s="1"/>
  <c r="R2" i="10"/>
  <c r="R3" i="10" s="1"/>
  <c r="Q2" i="10"/>
  <c r="Q3" i="10" s="1"/>
  <c r="P2" i="10"/>
  <c r="P3" i="10" s="1"/>
  <c r="O2" i="10"/>
  <c r="N2" i="10"/>
  <c r="N3" i="10" s="1"/>
  <c r="M2" i="10"/>
  <c r="M3" i="10" s="1"/>
  <c r="L2" i="10"/>
  <c r="L3" i="10" s="1"/>
  <c r="K2" i="10"/>
  <c r="J2" i="10"/>
  <c r="J3" i="10" s="1"/>
  <c r="I2" i="10"/>
  <c r="I3" i="10" s="1"/>
  <c r="H2" i="10"/>
  <c r="H3" i="10" s="1"/>
  <c r="O55" i="14"/>
  <c r="K55" i="14"/>
  <c r="H55" i="14"/>
  <c r="E55" i="14"/>
  <c r="O54" i="14"/>
  <c r="I54" i="14"/>
  <c r="C51" i="14"/>
  <c r="C50" i="14"/>
  <c r="C49" i="14"/>
  <c r="I48" i="14"/>
  <c r="H48" i="14"/>
  <c r="C48" i="14"/>
  <c r="C45" i="14"/>
  <c r="C44" i="14"/>
  <c r="N43" i="14"/>
  <c r="M43" i="14"/>
  <c r="H43" i="14"/>
  <c r="D43" i="14"/>
  <c r="C43" i="14"/>
  <c r="M42" i="14"/>
  <c r="H42" i="14"/>
  <c r="C42" i="14"/>
  <c r="N39" i="14"/>
  <c r="K39" i="14"/>
  <c r="H39" i="14"/>
  <c r="E39" i="14"/>
  <c r="K38" i="14"/>
  <c r="H38" i="14"/>
  <c r="E38" i="14"/>
  <c r="C33" i="14"/>
  <c r="H31" i="14"/>
  <c r="D31" i="14"/>
  <c r="N30" i="14"/>
  <c r="L30" i="14"/>
  <c r="C30" i="14"/>
  <c r="I28" i="14"/>
  <c r="E28" i="14"/>
  <c r="M27" i="14"/>
  <c r="L27" i="14"/>
  <c r="D27" i="14"/>
  <c r="C27" i="14"/>
  <c r="M26" i="14"/>
  <c r="L26" i="14"/>
  <c r="F26" i="14"/>
  <c r="E26" i="14"/>
  <c r="N25" i="14"/>
  <c r="D25" i="14"/>
  <c r="C25" i="14"/>
  <c r="C22" i="14"/>
  <c r="C20" i="14"/>
  <c r="FS2" i="10" l="1"/>
  <c r="FS3" i="10" s="1"/>
  <c r="O3" i="10"/>
  <c r="J19" i="14" l="1"/>
  <c r="C19" i="14"/>
  <c r="C17" i="14"/>
  <c r="J15" i="14"/>
  <c r="C15" i="14"/>
  <c r="O12" i="14"/>
  <c r="C12" i="14"/>
  <c r="N11" i="14"/>
  <c r="M11" i="14"/>
  <c r="E11" i="14"/>
  <c r="C8" i="14"/>
  <c r="C7" i="14"/>
  <c r="C5" i="14"/>
  <c r="C10" i="14"/>
  <c r="E7" i="14" l="1"/>
  <c r="J27" i="12" l="1"/>
  <c r="FP3" i="10" l="1"/>
  <c r="FG3" i="10"/>
  <c r="FH3" i="10"/>
  <c r="FI3" i="10"/>
  <c r="FJ3" i="10"/>
  <c r="FK3" i="10"/>
  <c r="FL3" i="10"/>
  <c r="FM3" i="10"/>
  <c r="FN3" i="10"/>
  <c r="FO3" i="10"/>
  <c r="FF3" i="10"/>
  <c r="K3" i="10"/>
  <c r="FQ2" i="10" l="1"/>
  <c r="FQ3" i="10" s="1"/>
  <c r="FR2" i="10"/>
  <c r="FR3" i="10" s="1"/>
  <c r="FT2" i="10"/>
  <c r="FT3" i="10" s="1"/>
</calcChain>
</file>

<file path=xl/sharedStrings.xml><?xml version="1.0" encoding="utf-8"?>
<sst xmlns="http://schemas.openxmlformats.org/spreadsheetml/2006/main" count="910" uniqueCount="638">
  <si>
    <t>急募</t>
    <rPh sb="0" eb="2">
      <t>キュウボ</t>
    </rPh>
    <phoneticPr fontId="2"/>
  </si>
  <si>
    <t>転勤の可能性</t>
    <rPh sb="0" eb="2">
      <t>テンキン</t>
    </rPh>
    <rPh sb="3" eb="6">
      <t>カノウセイ</t>
    </rPh>
    <phoneticPr fontId="2"/>
  </si>
  <si>
    <t>交通費</t>
    <rPh sb="0" eb="3">
      <t>コウツウヒ</t>
    </rPh>
    <phoneticPr fontId="2"/>
  </si>
  <si>
    <t>雇用保険</t>
    <rPh sb="0" eb="2">
      <t>コヨウ</t>
    </rPh>
    <rPh sb="2" eb="4">
      <t>ホケン</t>
    </rPh>
    <phoneticPr fontId="2"/>
  </si>
  <si>
    <t>健康保険</t>
    <rPh sb="0" eb="2">
      <t>ケンコウ</t>
    </rPh>
    <rPh sb="2" eb="4">
      <t>ホケン</t>
    </rPh>
    <phoneticPr fontId="2"/>
  </si>
  <si>
    <t>厚生年金</t>
    <rPh sb="0" eb="2">
      <t>コウセイ</t>
    </rPh>
    <rPh sb="2" eb="4">
      <t>ネンキン</t>
    </rPh>
    <phoneticPr fontId="2"/>
  </si>
  <si>
    <t>試用期間</t>
    <rPh sb="0" eb="2">
      <t>シヨウ</t>
    </rPh>
    <rPh sb="2" eb="4">
      <t>キカン</t>
    </rPh>
    <phoneticPr fontId="2"/>
  </si>
  <si>
    <t>賞与</t>
    <rPh sb="0" eb="2">
      <t>ショウヨ</t>
    </rPh>
    <phoneticPr fontId="2"/>
  </si>
  <si>
    <t>昇給</t>
    <rPh sb="0" eb="2">
      <t>ショウキュウ</t>
    </rPh>
    <phoneticPr fontId="2"/>
  </si>
  <si>
    <t>備考</t>
    <rPh sb="0" eb="2">
      <t>ビコウ</t>
    </rPh>
    <phoneticPr fontId="2"/>
  </si>
  <si>
    <t>募集職種</t>
  </si>
  <si>
    <t>記号</t>
  </si>
  <si>
    <t>求人票番号</t>
  </si>
  <si>
    <t>企業名</t>
  </si>
  <si>
    <t>事業所在地</t>
    <rPh sb="0" eb="2">
      <t>ジギョウ</t>
    </rPh>
    <phoneticPr fontId="2"/>
  </si>
  <si>
    <t>資本金</t>
  </si>
  <si>
    <t>創業</t>
    <rPh sb="0" eb="2">
      <t>ソウギョウ</t>
    </rPh>
    <phoneticPr fontId="2"/>
  </si>
  <si>
    <t>事業内容</t>
  </si>
  <si>
    <t>30　運輸・郵便事務の職業</t>
    <rPh sb="3" eb="5">
      <t>ウンユ</t>
    </rPh>
    <rPh sb="6" eb="8">
      <t>ユウビン</t>
    </rPh>
    <rPh sb="8" eb="10">
      <t>ジム</t>
    </rPh>
    <rPh sb="11" eb="13">
      <t>ショクギョウ</t>
    </rPh>
    <phoneticPr fontId="2"/>
  </si>
  <si>
    <t>勤務地</t>
  </si>
  <si>
    <t>就業時間</t>
  </si>
  <si>
    <t>無</t>
    <rPh sb="0" eb="1">
      <t>ナシ</t>
    </rPh>
    <phoneticPr fontId="2"/>
  </si>
  <si>
    <t>休日・休暇</t>
  </si>
  <si>
    <t>労災保険</t>
  </si>
  <si>
    <t>有</t>
  </si>
  <si>
    <t>募集人数</t>
  </si>
  <si>
    <t>賃金締切日</t>
    <rPh sb="0" eb="2">
      <t>チンギン</t>
    </rPh>
    <rPh sb="2" eb="5">
      <t>シメキリビ</t>
    </rPh>
    <phoneticPr fontId="2"/>
  </si>
  <si>
    <t>賃金支払日</t>
    <rPh sb="0" eb="2">
      <t>チンギン</t>
    </rPh>
    <rPh sb="2" eb="5">
      <t>シハライビ</t>
    </rPh>
    <phoneticPr fontId="2"/>
  </si>
  <si>
    <t>雇用形態</t>
    <rPh sb="0" eb="1">
      <t>コ</t>
    </rPh>
    <phoneticPr fontId="2"/>
  </si>
  <si>
    <t>応募条件</t>
  </si>
  <si>
    <t>時給</t>
    <rPh sb="0" eb="2">
      <t>ジキュウ</t>
    </rPh>
    <phoneticPr fontId="2"/>
  </si>
  <si>
    <t>福利厚生等</t>
    <rPh sb="0" eb="2">
      <t>フクリ</t>
    </rPh>
    <rPh sb="2" eb="4">
      <t>コウセイ</t>
    </rPh>
    <rPh sb="4" eb="5">
      <t>ナド</t>
    </rPh>
    <phoneticPr fontId="2"/>
  </si>
  <si>
    <t>退職金制度</t>
    <rPh sb="0" eb="3">
      <t>タイショクキン</t>
    </rPh>
    <rPh sb="3" eb="5">
      <t>セイド</t>
    </rPh>
    <phoneticPr fontId="2"/>
  </si>
  <si>
    <t>会社の自慢</t>
  </si>
  <si>
    <t>応募受付</t>
  </si>
  <si>
    <t>応募方法</t>
  </si>
  <si>
    <t>TEL</t>
  </si>
  <si>
    <t>FAX</t>
  </si>
  <si>
    <t>Ａ　管理的職業</t>
    <rPh sb="2" eb="4">
      <t>カンリ</t>
    </rPh>
    <rPh sb="4" eb="5">
      <t>テキ</t>
    </rPh>
    <rPh sb="5" eb="7">
      <t>ショクギョウ</t>
    </rPh>
    <phoneticPr fontId="2"/>
  </si>
  <si>
    <t>2　法人・団体の役員</t>
    <rPh sb="2" eb="4">
      <t>ホウジン</t>
    </rPh>
    <rPh sb="5" eb="7">
      <t>ダンタイ</t>
    </rPh>
    <rPh sb="8" eb="10">
      <t>ヤクイン</t>
    </rPh>
    <phoneticPr fontId="2"/>
  </si>
  <si>
    <t>3　法人・団体の管理職員</t>
    <rPh sb="2" eb="4">
      <t>ホウジン</t>
    </rPh>
    <rPh sb="5" eb="7">
      <t>ダンタイ</t>
    </rPh>
    <rPh sb="8" eb="10">
      <t>カンリ</t>
    </rPh>
    <rPh sb="10" eb="12">
      <t>ショクイン</t>
    </rPh>
    <phoneticPr fontId="2"/>
  </si>
  <si>
    <t>4　その他の管理業種</t>
    <rPh sb="4" eb="5">
      <t>タ</t>
    </rPh>
    <rPh sb="6" eb="8">
      <t>カンリ</t>
    </rPh>
    <rPh sb="8" eb="9">
      <t>ギョウ</t>
    </rPh>
    <rPh sb="9" eb="10">
      <t>シュ</t>
    </rPh>
    <phoneticPr fontId="2"/>
  </si>
  <si>
    <t>Ｂ　専門的・技術的職業</t>
    <rPh sb="2" eb="5">
      <t>センモンテキ</t>
    </rPh>
    <rPh sb="6" eb="8">
      <t>ギジュツ</t>
    </rPh>
    <rPh sb="8" eb="9">
      <t>テキ</t>
    </rPh>
    <rPh sb="9" eb="11">
      <t>ショクギョウ</t>
    </rPh>
    <phoneticPr fontId="2"/>
  </si>
  <si>
    <t>5　研究者</t>
    <rPh sb="2" eb="5">
      <t>ケンキュウシャ</t>
    </rPh>
    <phoneticPr fontId="2"/>
  </si>
  <si>
    <t>6　農林水産技術者</t>
    <rPh sb="2" eb="4">
      <t>ノウリン</t>
    </rPh>
    <rPh sb="4" eb="6">
      <t>スイサン</t>
    </rPh>
    <rPh sb="6" eb="9">
      <t>ギジュツシャ</t>
    </rPh>
    <phoneticPr fontId="2"/>
  </si>
  <si>
    <t>7　開発技術者</t>
    <rPh sb="2" eb="4">
      <t>カイハツ</t>
    </rPh>
    <rPh sb="4" eb="6">
      <t>ギジュツ</t>
    </rPh>
    <rPh sb="6" eb="7">
      <t>シャ</t>
    </rPh>
    <phoneticPr fontId="2"/>
  </si>
  <si>
    <t>8　製造技術者</t>
    <rPh sb="2" eb="4">
      <t>セイゾウ</t>
    </rPh>
    <rPh sb="4" eb="6">
      <t>ギジュツ</t>
    </rPh>
    <rPh sb="6" eb="7">
      <t>シャ</t>
    </rPh>
    <phoneticPr fontId="2"/>
  </si>
  <si>
    <t>9　建築・土木・測量技術者</t>
    <rPh sb="2" eb="4">
      <t>ケンチク</t>
    </rPh>
    <rPh sb="5" eb="7">
      <t>ドボク</t>
    </rPh>
    <rPh sb="8" eb="10">
      <t>ソクリョウ</t>
    </rPh>
    <rPh sb="10" eb="13">
      <t>ギジュツシャ</t>
    </rPh>
    <phoneticPr fontId="2"/>
  </si>
  <si>
    <t>10　情報処理・通信技術者</t>
    <rPh sb="3" eb="5">
      <t>ジョウホウ</t>
    </rPh>
    <rPh sb="5" eb="7">
      <t>ショリ</t>
    </rPh>
    <rPh sb="8" eb="10">
      <t>ツウシン</t>
    </rPh>
    <rPh sb="10" eb="12">
      <t>ギジュツ</t>
    </rPh>
    <rPh sb="12" eb="13">
      <t>シャ</t>
    </rPh>
    <phoneticPr fontId="2"/>
  </si>
  <si>
    <t>11　その他の技術者</t>
    <rPh sb="5" eb="6">
      <t>タ</t>
    </rPh>
    <rPh sb="7" eb="10">
      <t>ギジュツシャ</t>
    </rPh>
    <phoneticPr fontId="2"/>
  </si>
  <si>
    <t>12　医師・歯科医師・獣医師・薬剤師</t>
    <rPh sb="3" eb="5">
      <t>イシ</t>
    </rPh>
    <rPh sb="6" eb="8">
      <t>シカ</t>
    </rPh>
    <rPh sb="8" eb="10">
      <t>イシ</t>
    </rPh>
    <rPh sb="11" eb="14">
      <t>ジュウイシ</t>
    </rPh>
    <rPh sb="15" eb="18">
      <t>ヤクザイシ</t>
    </rPh>
    <phoneticPr fontId="2"/>
  </si>
  <si>
    <t>13　保健師、助産師、看護師</t>
    <rPh sb="3" eb="6">
      <t>ホケンシ</t>
    </rPh>
    <rPh sb="7" eb="10">
      <t>ジョサンシ</t>
    </rPh>
    <rPh sb="11" eb="13">
      <t>カンゴ</t>
    </rPh>
    <rPh sb="13" eb="14">
      <t>シ</t>
    </rPh>
    <phoneticPr fontId="2"/>
  </si>
  <si>
    <t>14　医療技術者</t>
    <rPh sb="3" eb="5">
      <t>イリョウ</t>
    </rPh>
    <rPh sb="5" eb="7">
      <t>ギジュツ</t>
    </rPh>
    <rPh sb="7" eb="8">
      <t>シャ</t>
    </rPh>
    <phoneticPr fontId="2"/>
  </si>
  <si>
    <t>15　その他の保険医療の職業</t>
    <rPh sb="5" eb="6">
      <t>タ</t>
    </rPh>
    <rPh sb="7" eb="9">
      <t>ホケン</t>
    </rPh>
    <rPh sb="9" eb="11">
      <t>イリョウ</t>
    </rPh>
    <rPh sb="12" eb="14">
      <t>ショクギョウ</t>
    </rPh>
    <phoneticPr fontId="2"/>
  </si>
  <si>
    <t>16　社会福祉の専門的職業</t>
    <rPh sb="3" eb="5">
      <t>シャカイ</t>
    </rPh>
    <rPh sb="5" eb="7">
      <t>フクシ</t>
    </rPh>
    <rPh sb="8" eb="11">
      <t>センモンテキ</t>
    </rPh>
    <rPh sb="11" eb="13">
      <t>ショクギョウ</t>
    </rPh>
    <phoneticPr fontId="2"/>
  </si>
  <si>
    <t>17　法務の職業</t>
    <rPh sb="3" eb="5">
      <t>ホウム</t>
    </rPh>
    <rPh sb="6" eb="8">
      <t>ショクギョウ</t>
    </rPh>
    <phoneticPr fontId="2"/>
  </si>
  <si>
    <t>18　経営・金融保険の専門的職業</t>
    <rPh sb="3" eb="5">
      <t>ケイエイ</t>
    </rPh>
    <rPh sb="6" eb="8">
      <t>キンユウ</t>
    </rPh>
    <rPh sb="8" eb="10">
      <t>ホケン</t>
    </rPh>
    <rPh sb="11" eb="14">
      <t>センモンテキ</t>
    </rPh>
    <rPh sb="14" eb="16">
      <t>ショクギョウ</t>
    </rPh>
    <phoneticPr fontId="2"/>
  </si>
  <si>
    <t>19　教育の職業</t>
    <rPh sb="3" eb="5">
      <t>キョウイク</t>
    </rPh>
    <rPh sb="6" eb="8">
      <t>ショクギョウ</t>
    </rPh>
    <phoneticPr fontId="2"/>
  </si>
  <si>
    <t>20　宗教家</t>
    <rPh sb="3" eb="6">
      <t>シュウキョウカ</t>
    </rPh>
    <phoneticPr fontId="2"/>
  </si>
  <si>
    <t>21　著述家、記者、編集者</t>
    <rPh sb="3" eb="5">
      <t>チョジュツ</t>
    </rPh>
    <rPh sb="5" eb="6">
      <t>カ</t>
    </rPh>
    <rPh sb="7" eb="9">
      <t>キシャ</t>
    </rPh>
    <rPh sb="10" eb="13">
      <t>ヘンシュウシャ</t>
    </rPh>
    <phoneticPr fontId="2"/>
  </si>
  <si>
    <t>22　美術家、デザイナー、写真家、映像撮影家</t>
    <rPh sb="3" eb="6">
      <t>ビジュツカ</t>
    </rPh>
    <rPh sb="13" eb="16">
      <t>シャシンカ</t>
    </rPh>
    <rPh sb="17" eb="19">
      <t>エイゾウ</t>
    </rPh>
    <rPh sb="19" eb="21">
      <t>サツエイ</t>
    </rPh>
    <rPh sb="21" eb="22">
      <t>イエ</t>
    </rPh>
    <phoneticPr fontId="2"/>
  </si>
  <si>
    <t>23　音楽家、舞台芸術家</t>
    <rPh sb="3" eb="6">
      <t>オンガクカ</t>
    </rPh>
    <rPh sb="7" eb="9">
      <t>ブタイ</t>
    </rPh>
    <rPh sb="9" eb="12">
      <t>ゲイジュツカ</t>
    </rPh>
    <phoneticPr fontId="2"/>
  </si>
  <si>
    <t>24　その他の専門的職業</t>
    <rPh sb="5" eb="6">
      <t>タ</t>
    </rPh>
    <rPh sb="7" eb="10">
      <t>センモンテキ</t>
    </rPh>
    <rPh sb="10" eb="12">
      <t>ショクギョウ</t>
    </rPh>
    <phoneticPr fontId="2"/>
  </si>
  <si>
    <t>Ｃ　事務的職業</t>
    <rPh sb="2" eb="5">
      <t>ジムテキ</t>
    </rPh>
    <rPh sb="5" eb="7">
      <t>ショクギョウ</t>
    </rPh>
    <phoneticPr fontId="2"/>
  </si>
  <si>
    <t>25　一般事務の職業</t>
    <rPh sb="3" eb="5">
      <t>イッパン</t>
    </rPh>
    <rPh sb="5" eb="7">
      <t>ジム</t>
    </rPh>
    <rPh sb="8" eb="10">
      <t>ショクギョウ</t>
    </rPh>
    <phoneticPr fontId="2"/>
  </si>
  <si>
    <t>26　会計事務の職業</t>
    <rPh sb="3" eb="5">
      <t>カイケイ</t>
    </rPh>
    <rPh sb="5" eb="7">
      <t>ジム</t>
    </rPh>
    <rPh sb="8" eb="10">
      <t>ショクギョウ</t>
    </rPh>
    <phoneticPr fontId="2"/>
  </si>
  <si>
    <t>27　生産関連事務の職業</t>
    <rPh sb="3" eb="5">
      <t>セイサン</t>
    </rPh>
    <rPh sb="5" eb="7">
      <t>カンレン</t>
    </rPh>
    <rPh sb="7" eb="9">
      <t>ジム</t>
    </rPh>
    <rPh sb="10" eb="12">
      <t>ショクギョウ</t>
    </rPh>
    <phoneticPr fontId="2"/>
  </si>
  <si>
    <t>28　営業・販売関連の事務</t>
    <rPh sb="3" eb="5">
      <t>エイギョウ</t>
    </rPh>
    <rPh sb="6" eb="8">
      <t>ハンバイ</t>
    </rPh>
    <rPh sb="8" eb="10">
      <t>カンレン</t>
    </rPh>
    <rPh sb="11" eb="13">
      <t>ジム</t>
    </rPh>
    <phoneticPr fontId="2"/>
  </si>
  <si>
    <t>29　外勤事務の職業</t>
    <rPh sb="3" eb="5">
      <t>ガイキン</t>
    </rPh>
    <rPh sb="5" eb="7">
      <t>ジム</t>
    </rPh>
    <rPh sb="8" eb="10">
      <t>ショクギョウ</t>
    </rPh>
    <phoneticPr fontId="2"/>
  </si>
  <si>
    <t>31　事務用機器操作の職業</t>
    <rPh sb="3" eb="6">
      <t>ジムヨウ</t>
    </rPh>
    <rPh sb="6" eb="8">
      <t>キキ</t>
    </rPh>
    <rPh sb="8" eb="10">
      <t>ソウサ</t>
    </rPh>
    <rPh sb="11" eb="12">
      <t>ショク</t>
    </rPh>
    <rPh sb="12" eb="13">
      <t>ギョウ</t>
    </rPh>
    <phoneticPr fontId="2"/>
  </si>
  <si>
    <t>Ｄ　販売の職業</t>
    <rPh sb="2" eb="4">
      <t>ハンバイ</t>
    </rPh>
    <rPh sb="5" eb="7">
      <t>ショクギョウ</t>
    </rPh>
    <phoneticPr fontId="2"/>
  </si>
  <si>
    <t>32　商品販売の職業</t>
    <rPh sb="3" eb="5">
      <t>ショウヒン</t>
    </rPh>
    <rPh sb="5" eb="7">
      <t>ハンバイ</t>
    </rPh>
    <rPh sb="8" eb="10">
      <t>ショクギョウ</t>
    </rPh>
    <phoneticPr fontId="2"/>
  </si>
  <si>
    <t>33　販売類似の職業</t>
    <rPh sb="3" eb="5">
      <t>ハンバイ</t>
    </rPh>
    <rPh sb="5" eb="7">
      <t>ルイジ</t>
    </rPh>
    <rPh sb="8" eb="10">
      <t>ショクギョウ</t>
    </rPh>
    <phoneticPr fontId="2"/>
  </si>
  <si>
    <t>34　営業の職業</t>
    <rPh sb="3" eb="5">
      <t>エイギョウ</t>
    </rPh>
    <rPh sb="6" eb="8">
      <t>ショクギョウ</t>
    </rPh>
    <phoneticPr fontId="2"/>
  </si>
  <si>
    <t>Ｅ　サービスの職業</t>
    <rPh sb="7" eb="9">
      <t>ショクギョウ</t>
    </rPh>
    <phoneticPr fontId="2"/>
  </si>
  <si>
    <t>35　家庭生活支援の職業</t>
    <rPh sb="3" eb="5">
      <t>カテイ</t>
    </rPh>
    <rPh sb="5" eb="7">
      <t>セイカツ</t>
    </rPh>
    <rPh sb="7" eb="9">
      <t>シエン</t>
    </rPh>
    <rPh sb="10" eb="12">
      <t>ショクギョウ</t>
    </rPh>
    <phoneticPr fontId="2"/>
  </si>
  <si>
    <t>36　介護サービスの職業</t>
    <rPh sb="3" eb="5">
      <t>カイゴ</t>
    </rPh>
    <rPh sb="10" eb="12">
      <t>ショクギョウ</t>
    </rPh>
    <phoneticPr fontId="2"/>
  </si>
  <si>
    <t>37　保健医療サービスの職業</t>
    <rPh sb="3" eb="5">
      <t>ホケン</t>
    </rPh>
    <rPh sb="5" eb="7">
      <t>イリョウ</t>
    </rPh>
    <rPh sb="12" eb="14">
      <t>ショクギョウ</t>
    </rPh>
    <phoneticPr fontId="2"/>
  </si>
  <si>
    <t>38　生活衛生サービスの職業</t>
    <rPh sb="3" eb="5">
      <t>セイカツ</t>
    </rPh>
    <rPh sb="5" eb="7">
      <t>エイセイ</t>
    </rPh>
    <rPh sb="12" eb="14">
      <t>ショクギョウ</t>
    </rPh>
    <phoneticPr fontId="2"/>
  </si>
  <si>
    <t>39　飲食物調理の職業</t>
    <rPh sb="3" eb="6">
      <t>インショクブツ</t>
    </rPh>
    <rPh sb="6" eb="8">
      <t>チョウリ</t>
    </rPh>
    <rPh sb="9" eb="11">
      <t>ショクギョウ</t>
    </rPh>
    <phoneticPr fontId="2"/>
  </si>
  <si>
    <t>40　接客・給仕の職業</t>
    <rPh sb="3" eb="5">
      <t>セッキャク</t>
    </rPh>
    <rPh sb="6" eb="8">
      <t>キュウジ</t>
    </rPh>
    <rPh sb="9" eb="11">
      <t>ショクギョウ</t>
    </rPh>
    <phoneticPr fontId="2"/>
  </si>
  <si>
    <t>41　住居施設・ビル等の管理の職業</t>
    <rPh sb="3" eb="5">
      <t>ジュウキョ</t>
    </rPh>
    <rPh sb="5" eb="7">
      <t>シセツ</t>
    </rPh>
    <rPh sb="10" eb="11">
      <t>トウ</t>
    </rPh>
    <rPh sb="12" eb="14">
      <t>カンリ</t>
    </rPh>
    <rPh sb="15" eb="17">
      <t>ショクギョウ</t>
    </rPh>
    <phoneticPr fontId="2"/>
  </si>
  <si>
    <t>42　その他のサービスの職業</t>
    <rPh sb="5" eb="6">
      <t>タ</t>
    </rPh>
    <rPh sb="12" eb="14">
      <t>ショクギョウ</t>
    </rPh>
    <phoneticPr fontId="2"/>
  </si>
  <si>
    <t>Ｆ　保安の職業</t>
    <rPh sb="2" eb="4">
      <t>ホアン</t>
    </rPh>
    <rPh sb="5" eb="7">
      <t>ショクギョウ</t>
    </rPh>
    <phoneticPr fontId="2"/>
  </si>
  <si>
    <t>43　自衛官</t>
    <rPh sb="3" eb="5">
      <t>ジエイ</t>
    </rPh>
    <rPh sb="5" eb="6">
      <t>カン</t>
    </rPh>
    <phoneticPr fontId="2"/>
  </si>
  <si>
    <t>44　司法警察職員</t>
    <rPh sb="3" eb="5">
      <t>シホウ</t>
    </rPh>
    <rPh sb="5" eb="7">
      <t>ケイサツ</t>
    </rPh>
    <rPh sb="7" eb="9">
      <t>ショクイン</t>
    </rPh>
    <phoneticPr fontId="2"/>
  </si>
  <si>
    <t>45　その他の保全職員</t>
    <rPh sb="5" eb="6">
      <t>タ</t>
    </rPh>
    <rPh sb="7" eb="9">
      <t>ホゼン</t>
    </rPh>
    <rPh sb="9" eb="11">
      <t>ショクイン</t>
    </rPh>
    <phoneticPr fontId="2"/>
  </si>
  <si>
    <t>Ｇ　農林漁業の職業</t>
    <rPh sb="2" eb="4">
      <t>ノウリン</t>
    </rPh>
    <rPh sb="4" eb="6">
      <t>ギョギョウ</t>
    </rPh>
    <rPh sb="7" eb="9">
      <t>ショクギョウ</t>
    </rPh>
    <phoneticPr fontId="2"/>
  </si>
  <si>
    <t>46　農業の職業</t>
    <rPh sb="3" eb="5">
      <t>ノウギョウ</t>
    </rPh>
    <rPh sb="6" eb="8">
      <t>ショクギョウ</t>
    </rPh>
    <phoneticPr fontId="2"/>
  </si>
  <si>
    <t>47　林業の職業</t>
    <rPh sb="3" eb="5">
      <t>リンギョウ</t>
    </rPh>
    <rPh sb="6" eb="8">
      <t>ショクギョウ</t>
    </rPh>
    <phoneticPr fontId="2"/>
  </si>
  <si>
    <t>48　漁業の職業</t>
    <rPh sb="3" eb="5">
      <t>ギョギョウ</t>
    </rPh>
    <rPh sb="6" eb="8">
      <t>ショクギョウ</t>
    </rPh>
    <phoneticPr fontId="2"/>
  </si>
  <si>
    <t>Ｈ　生産工程の職業</t>
    <rPh sb="2" eb="4">
      <t>セイサン</t>
    </rPh>
    <rPh sb="4" eb="6">
      <t>コウテイ</t>
    </rPh>
    <rPh sb="7" eb="9">
      <t>ショクギョウ</t>
    </rPh>
    <phoneticPr fontId="2"/>
  </si>
  <si>
    <t>49　生産設備制御・監視の職業
　　（金属材料製造、金属加工、金属溶接・溶断）</t>
    <rPh sb="3" eb="5">
      <t>セイサン</t>
    </rPh>
    <rPh sb="5" eb="7">
      <t>セツビ</t>
    </rPh>
    <rPh sb="7" eb="9">
      <t>セイギョ</t>
    </rPh>
    <rPh sb="10" eb="12">
      <t>カンシ</t>
    </rPh>
    <rPh sb="13" eb="15">
      <t>ショクギョウ</t>
    </rPh>
    <rPh sb="19" eb="21">
      <t>キンゾク</t>
    </rPh>
    <rPh sb="21" eb="23">
      <t>ザイリョウ</t>
    </rPh>
    <rPh sb="23" eb="25">
      <t>セイゾウ</t>
    </rPh>
    <rPh sb="26" eb="28">
      <t>キンゾク</t>
    </rPh>
    <rPh sb="28" eb="30">
      <t>カコウ</t>
    </rPh>
    <rPh sb="31" eb="33">
      <t>キンゾク</t>
    </rPh>
    <rPh sb="33" eb="35">
      <t>ヨウセツ</t>
    </rPh>
    <rPh sb="36" eb="38">
      <t>ヨウダン</t>
    </rPh>
    <phoneticPr fontId="2"/>
  </si>
  <si>
    <t>50　生産設備制御・監視の職業
　　（金属材料製造、金属加工、金属溶接・溶断を除く）</t>
    <rPh sb="3" eb="5">
      <t>セイサン</t>
    </rPh>
    <rPh sb="5" eb="7">
      <t>セツビ</t>
    </rPh>
    <rPh sb="7" eb="9">
      <t>セイギョ</t>
    </rPh>
    <rPh sb="10" eb="12">
      <t>カンシ</t>
    </rPh>
    <rPh sb="13" eb="15">
      <t>ショクギョウ</t>
    </rPh>
    <rPh sb="19" eb="21">
      <t>キンゾク</t>
    </rPh>
    <rPh sb="21" eb="23">
      <t>ザイリョウ</t>
    </rPh>
    <rPh sb="23" eb="25">
      <t>セイゾウ</t>
    </rPh>
    <rPh sb="26" eb="28">
      <t>キンゾク</t>
    </rPh>
    <rPh sb="28" eb="30">
      <t>カコウ</t>
    </rPh>
    <rPh sb="31" eb="33">
      <t>キンゾク</t>
    </rPh>
    <rPh sb="33" eb="35">
      <t>ヨウセツ</t>
    </rPh>
    <rPh sb="36" eb="38">
      <t>ヨウダン</t>
    </rPh>
    <rPh sb="39" eb="40">
      <t>ノゾ</t>
    </rPh>
    <phoneticPr fontId="2"/>
  </si>
  <si>
    <t>51　生産設備制御・監視の職業
　　（機械組立）</t>
    <rPh sb="3" eb="5">
      <t>セイサン</t>
    </rPh>
    <rPh sb="5" eb="7">
      <t>セツビ</t>
    </rPh>
    <rPh sb="7" eb="9">
      <t>セイギョ</t>
    </rPh>
    <rPh sb="10" eb="12">
      <t>カンシ</t>
    </rPh>
    <rPh sb="13" eb="15">
      <t>ショクギョウ</t>
    </rPh>
    <rPh sb="19" eb="21">
      <t>キカイ</t>
    </rPh>
    <rPh sb="21" eb="23">
      <t>クミタテ</t>
    </rPh>
    <phoneticPr fontId="2"/>
  </si>
  <si>
    <t>52　金属材料製造、金属加工、金属溶接・溶断の職業</t>
    <rPh sb="3" eb="5">
      <t>キンゾク</t>
    </rPh>
    <rPh sb="5" eb="7">
      <t>ザイリョウ</t>
    </rPh>
    <rPh sb="7" eb="9">
      <t>セイゾウ</t>
    </rPh>
    <rPh sb="10" eb="12">
      <t>キンゾク</t>
    </rPh>
    <rPh sb="12" eb="14">
      <t>カコウ</t>
    </rPh>
    <rPh sb="15" eb="17">
      <t>キンゾク</t>
    </rPh>
    <rPh sb="17" eb="19">
      <t>ヨウセツ</t>
    </rPh>
    <rPh sb="20" eb="22">
      <t>ヨウダン</t>
    </rPh>
    <rPh sb="23" eb="25">
      <t>ショクギョウ</t>
    </rPh>
    <phoneticPr fontId="2"/>
  </si>
  <si>
    <t>54　製品製造・加工処理の職業
　　（金属材料製造、金属加工、金属溶接・溶断を除く）</t>
    <rPh sb="3" eb="5">
      <t>セイヒン</t>
    </rPh>
    <rPh sb="5" eb="7">
      <t>セイゾウ</t>
    </rPh>
    <rPh sb="8" eb="10">
      <t>カコウ</t>
    </rPh>
    <rPh sb="10" eb="12">
      <t>ショリ</t>
    </rPh>
    <rPh sb="13" eb="15">
      <t>ショクギョウ</t>
    </rPh>
    <rPh sb="19" eb="21">
      <t>キンゾク</t>
    </rPh>
    <rPh sb="21" eb="23">
      <t>ザイリョウ</t>
    </rPh>
    <rPh sb="23" eb="25">
      <t>セイゾウ</t>
    </rPh>
    <rPh sb="26" eb="28">
      <t>キンゾク</t>
    </rPh>
    <rPh sb="28" eb="30">
      <t>カコウ</t>
    </rPh>
    <rPh sb="31" eb="33">
      <t>キンゾク</t>
    </rPh>
    <rPh sb="33" eb="35">
      <t>ヨウセツ</t>
    </rPh>
    <rPh sb="36" eb="38">
      <t>ヨウダン</t>
    </rPh>
    <rPh sb="39" eb="40">
      <t>ノゾ</t>
    </rPh>
    <phoneticPr fontId="2"/>
  </si>
  <si>
    <t>57　機械組立の職業</t>
    <rPh sb="3" eb="5">
      <t>キカイ</t>
    </rPh>
    <rPh sb="5" eb="7">
      <t>クミタテ</t>
    </rPh>
    <rPh sb="8" eb="10">
      <t>ショクギョウ</t>
    </rPh>
    <phoneticPr fontId="2"/>
  </si>
  <si>
    <t>60　機械設備・修理の職業</t>
    <rPh sb="3" eb="5">
      <t>キカイ</t>
    </rPh>
    <rPh sb="5" eb="7">
      <t>セツビ</t>
    </rPh>
    <rPh sb="8" eb="10">
      <t>シュウリ</t>
    </rPh>
    <rPh sb="11" eb="13">
      <t>ショクギョウ</t>
    </rPh>
    <phoneticPr fontId="2"/>
  </si>
  <si>
    <t>61　製品検査の職業
　　（金属材料製造、金属加工、金属溶接・溶断）</t>
    <rPh sb="3" eb="5">
      <t>セイヒン</t>
    </rPh>
    <rPh sb="5" eb="7">
      <t>ケンサ</t>
    </rPh>
    <rPh sb="8" eb="10">
      <t>ショクギョウ</t>
    </rPh>
    <rPh sb="14" eb="16">
      <t>キンゾク</t>
    </rPh>
    <rPh sb="16" eb="18">
      <t>ザイリョウ</t>
    </rPh>
    <rPh sb="18" eb="20">
      <t>セイゾウ</t>
    </rPh>
    <rPh sb="21" eb="23">
      <t>キンゾク</t>
    </rPh>
    <rPh sb="23" eb="25">
      <t>カコウ</t>
    </rPh>
    <rPh sb="26" eb="28">
      <t>キンゾク</t>
    </rPh>
    <rPh sb="28" eb="30">
      <t>ヨウセツ</t>
    </rPh>
    <rPh sb="31" eb="33">
      <t>ヨウダン</t>
    </rPh>
    <phoneticPr fontId="2"/>
  </si>
  <si>
    <t>62　製品検査の職業
　　（金属材料製造、金属加工、金属溶接・溶断を除く）</t>
    <rPh sb="3" eb="5">
      <t>セイヒン</t>
    </rPh>
    <rPh sb="5" eb="7">
      <t>ケンサ</t>
    </rPh>
    <rPh sb="8" eb="10">
      <t>ショクギョウ</t>
    </rPh>
    <rPh sb="14" eb="16">
      <t>キンゾク</t>
    </rPh>
    <rPh sb="16" eb="18">
      <t>ザイリョウ</t>
    </rPh>
    <rPh sb="18" eb="20">
      <t>セイゾウ</t>
    </rPh>
    <rPh sb="21" eb="23">
      <t>キンゾク</t>
    </rPh>
    <rPh sb="23" eb="25">
      <t>カコウ</t>
    </rPh>
    <rPh sb="26" eb="28">
      <t>キンゾク</t>
    </rPh>
    <rPh sb="28" eb="30">
      <t>ヨウセツ</t>
    </rPh>
    <rPh sb="31" eb="33">
      <t>ヨウダン</t>
    </rPh>
    <rPh sb="34" eb="35">
      <t>ノゾ</t>
    </rPh>
    <phoneticPr fontId="2"/>
  </si>
  <si>
    <t>63　機械検査の職業</t>
    <rPh sb="3" eb="5">
      <t>キカイ</t>
    </rPh>
    <rPh sb="5" eb="7">
      <t>ケンサ</t>
    </rPh>
    <rPh sb="8" eb="10">
      <t>ショクギョウ</t>
    </rPh>
    <phoneticPr fontId="2"/>
  </si>
  <si>
    <t>64　生産関連・生産類似の職業</t>
    <rPh sb="3" eb="5">
      <t>セイサン</t>
    </rPh>
    <rPh sb="5" eb="7">
      <t>カンレン</t>
    </rPh>
    <rPh sb="8" eb="10">
      <t>セイサン</t>
    </rPh>
    <rPh sb="10" eb="12">
      <t>ルイジ</t>
    </rPh>
    <rPh sb="13" eb="15">
      <t>ショクギョウ</t>
    </rPh>
    <phoneticPr fontId="2"/>
  </si>
  <si>
    <t>Ｉ　輸送・機械運転の職業</t>
    <rPh sb="2" eb="4">
      <t>ユソウ</t>
    </rPh>
    <rPh sb="5" eb="7">
      <t>キカイ</t>
    </rPh>
    <rPh sb="7" eb="9">
      <t>ウンテン</t>
    </rPh>
    <rPh sb="10" eb="12">
      <t>ショクギョウ</t>
    </rPh>
    <phoneticPr fontId="2"/>
  </si>
  <si>
    <t>65　鉄道運転の職業</t>
    <rPh sb="3" eb="5">
      <t>テツドウ</t>
    </rPh>
    <rPh sb="5" eb="7">
      <t>ウンテン</t>
    </rPh>
    <rPh sb="8" eb="10">
      <t>ショクギョウ</t>
    </rPh>
    <phoneticPr fontId="2"/>
  </si>
  <si>
    <t>66　自動車運転の職業</t>
    <rPh sb="3" eb="5">
      <t>ジドウ</t>
    </rPh>
    <rPh sb="5" eb="6">
      <t>シャ</t>
    </rPh>
    <rPh sb="6" eb="8">
      <t>ウンテン</t>
    </rPh>
    <rPh sb="9" eb="11">
      <t>ショクギョウ</t>
    </rPh>
    <phoneticPr fontId="2"/>
  </si>
  <si>
    <t>67　船舶・航空機運転の職業</t>
    <rPh sb="3" eb="5">
      <t>センパク</t>
    </rPh>
    <rPh sb="6" eb="8">
      <t>コウクウ</t>
    </rPh>
    <rPh sb="8" eb="9">
      <t>キ</t>
    </rPh>
    <rPh sb="9" eb="11">
      <t>ウンテン</t>
    </rPh>
    <rPh sb="12" eb="14">
      <t>ショクギョウ</t>
    </rPh>
    <phoneticPr fontId="2"/>
  </si>
  <si>
    <t>68　その他の輸送の職業</t>
    <rPh sb="5" eb="6">
      <t>タ</t>
    </rPh>
    <rPh sb="7" eb="9">
      <t>ユソウ</t>
    </rPh>
    <rPh sb="10" eb="12">
      <t>ショクギョウ</t>
    </rPh>
    <phoneticPr fontId="2"/>
  </si>
  <si>
    <t>69　定置・建設機械運転の職業</t>
    <rPh sb="3" eb="5">
      <t>テイチ</t>
    </rPh>
    <rPh sb="6" eb="8">
      <t>ケンセツ</t>
    </rPh>
    <rPh sb="8" eb="10">
      <t>キカイ</t>
    </rPh>
    <rPh sb="10" eb="12">
      <t>ウンテン</t>
    </rPh>
    <rPh sb="13" eb="15">
      <t>ショクギョウ</t>
    </rPh>
    <phoneticPr fontId="2"/>
  </si>
  <si>
    <t>Ｊ　建設・採掘の職業</t>
    <rPh sb="2" eb="4">
      <t>ケンセツ</t>
    </rPh>
    <rPh sb="5" eb="7">
      <t>サイクツ</t>
    </rPh>
    <rPh sb="8" eb="10">
      <t>ショクギョウ</t>
    </rPh>
    <phoneticPr fontId="2"/>
  </si>
  <si>
    <t>70　建設躯体工事の職業</t>
    <rPh sb="3" eb="5">
      <t>ケンセツ</t>
    </rPh>
    <rPh sb="5" eb="7">
      <t>クタイ</t>
    </rPh>
    <rPh sb="7" eb="9">
      <t>コウジ</t>
    </rPh>
    <rPh sb="10" eb="12">
      <t>ショクギョウ</t>
    </rPh>
    <phoneticPr fontId="2"/>
  </si>
  <si>
    <t>71　建設の職業（建設躯体工事の職業を除く）</t>
    <rPh sb="3" eb="5">
      <t>ケンセツ</t>
    </rPh>
    <rPh sb="6" eb="8">
      <t>ショクギョウ</t>
    </rPh>
    <rPh sb="9" eb="11">
      <t>ケンセツ</t>
    </rPh>
    <rPh sb="11" eb="13">
      <t>クタイ</t>
    </rPh>
    <rPh sb="13" eb="15">
      <t>コウジ</t>
    </rPh>
    <rPh sb="16" eb="18">
      <t>ショクギョウ</t>
    </rPh>
    <rPh sb="19" eb="20">
      <t>ノゾ</t>
    </rPh>
    <phoneticPr fontId="2"/>
  </si>
  <si>
    <t>72　電気工事の職業</t>
    <rPh sb="3" eb="5">
      <t>デンキ</t>
    </rPh>
    <rPh sb="5" eb="7">
      <t>コウジ</t>
    </rPh>
    <rPh sb="8" eb="10">
      <t>ショクギョウ</t>
    </rPh>
    <phoneticPr fontId="2"/>
  </si>
  <si>
    <t>73　土木の職業</t>
    <rPh sb="3" eb="5">
      <t>ドボク</t>
    </rPh>
    <rPh sb="6" eb="8">
      <t>ショクギョウ</t>
    </rPh>
    <phoneticPr fontId="2"/>
  </si>
  <si>
    <t>74　採掘の職業</t>
    <rPh sb="3" eb="5">
      <t>サイクツ</t>
    </rPh>
    <rPh sb="6" eb="8">
      <t>ショクギョウ</t>
    </rPh>
    <phoneticPr fontId="2"/>
  </si>
  <si>
    <t>Ｋ　運搬・清掃・包装等の職業</t>
    <rPh sb="2" eb="4">
      <t>ウンパン</t>
    </rPh>
    <rPh sb="5" eb="7">
      <t>セイソウ</t>
    </rPh>
    <rPh sb="8" eb="10">
      <t>ホウソウ</t>
    </rPh>
    <rPh sb="10" eb="11">
      <t>ナド</t>
    </rPh>
    <rPh sb="12" eb="14">
      <t>ショクギョウ</t>
    </rPh>
    <phoneticPr fontId="2"/>
  </si>
  <si>
    <t>75　運搬の職業</t>
    <rPh sb="3" eb="5">
      <t>ウンパン</t>
    </rPh>
    <rPh sb="6" eb="8">
      <t>ショクギョウ</t>
    </rPh>
    <phoneticPr fontId="2"/>
  </si>
  <si>
    <t>76　清掃の職業</t>
    <rPh sb="3" eb="5">
      <t>セイソウ</t>
    </rPh>
    <rPh sb="6" eb="8">
      <t>ショクギョウ</t>
    </rPh>
    <phoneticPr fontId="2"/>
  </si>
  <si>
    <t>77　包装の職業</t>
    <rPh sb="3" eb="5">
      <t>ホウソウ</t>
    </rPh>
    <rPh sb="6" eb="8">
      <t>ショクギョウ</t>
    </rPh>
    <phoneticPr fontId="2"/>
  </si>
  <si>
    <t>78　その他の運搬・清掃・包装等の職業</t>
    <rPh sb="5" eb="6">
      <t>タ</t>
    </rPh>
    <rPh sb="7" eb="9">
      <t>ウンパン</t>
    </rPh>
    <rPh sb="10" eb="12">
      <t>セイソウ</t>
    </rPh>
    <rPh sb="13" eb="16">
      <t>ホウソウトウ</t>
    </rPh>
    <rPh sb="17" eb="19">
      <t>ショクギョウ</t>
    </rPh>
    <phoneticPr fontId="2"/>
  </si>
  <si>
    <t>正社員</t>
    <rPh sb="0" eb="1">
      <t>セイ</t>
    </rPh>
    <rPh sb="1" eb="2">
      <t>シャ</t>
    </rPh>
    <rPh sb="2" eb="3">
      <t>イン</t>
    </rPh>
    <phoneticPr fontId="2"/>
  </si>
  <si>
    <t>契約社員</t>
    <rPh sb="0" eb="2">
      <t>ケイヤク</t>
    </rPh>
    <rPh sb="2" eb="4">
      <t>シャイン</t>
    </rPh>
    <phoneticPr fontId="2"/>
  </si>
  <si>
    <t>派遣社員（登録型）</t>
    <rPh sb="0" eb="2">
      <t>ハケン</t>
    </rPh>
    <rPh sb="2" eb="4">
      <t>シャイン</t>
    </rPh>
    <rPh sb="5" eb="8">
      <t>トウロクガタ</t>
    </rPh>
    <phoneticPr fontId="2"/>
  </si>
  <si>
    <t>全額</t>
    <rPh sb="0" eb="2">
      <t>ゼンガク</t>
    </rPh>
    <phoneticPr fontId="2"/>
  </si>
  <si>
    <t>上限</t>
    <rPh sb="0" eb="2">
      <t>ジョウゲン</t>
    </rPh>
    <phoneticPr fontId="2"/>
  </si>
  <si>
    <t>月給</t>
    <rPh sb="0" eb="2">
      <t>ゲッキュウ</t>
    </rPh>
    <phoneticPr fontId="2"/>
  </si>
  <si>
    <t>日給</t>
    <rPh sb="0" eb="2">
      <t>ニッキュウ</t>
    </rPh>
    <phoneticPr fontId="2"/>
  </si>
  <si>
    <t>1.求人事業所名</t>
    <rPh sb="2" eb="4">
      <t>キュウジン</t>
    </rPh>
    <rPh sb="4" eb="7">
      <t>ジギョウショ</t>
    </rPh>
    <rPh sb="7" eb="8">
      <t>メイ</t>
    </rPh>
    <phoneticPr fontId="2"/>
  </si>
  <si>
    <t>2.仕事の内容等</t>
    <rPh sb="2" eb="4">
      <t>シゴト</t>
    </rPh>
    <rPh sb="5" eb="7">
      <t>ナイヨウ</t>
    </rPh>
    <rPh sb="7" eb="8">
      <t>トウ</t>
    </rPh>
    <phoneticPr fontId="2"/>
  </si>
  <si>
    <t>3.労働条件等</t>
    <rPh sb="2" eb="4">
      <t>ロウドウ</t>
    </rPh>
    <rPh sb="4" eb="6">
      <t>ジョウケン</t>
    </rPh>
    <rPh sb="6" eb="7">
      <t>トウ</t>
    </rPh>
    <phoneticPr fontId="2"/>
  </si>
  <si>
    <t>4.会社の情報</t>
    <rPh sb="2" eb="4">
      <t>カイシャ</t>
    </rPh>
    <rPh sb="5" eb="7">
      <t>ジョウホウ</t>
    </rPh>
    <phoneticPr fontId="2"/>
  </si>
  <si>
    <t>5.選考等</t>
    <rPh sb="2" eb="4">
      <t>センコウ</t>
    </rPh>
    <rPh sb="4" eb="5">
      <t>トウ</t>
    </rPh>
    <phoneticPr fontId="2"/>
  </si>
  <si>
    <t>年間休日数</t>
    <rPh sb="0" eb="2">
      <t>ネンカン</t>
    </rPh>
    <rPh sb="2" eb="4">
      <t>キュウジツ</t>
    </rPh>
    <rPh sb="4" eb="5">
      <t>スウ</t>
    </rPh>
    <phoneticPr fontId="2"/>
  </si>
  <si>
    <t>有給休暇</t>
    <rPh sb="0" eb="2">
      <t>ユウキュウ</t>
    </rPh>
    <rPh sb="2" eb="4">
      <t>キュウカ</t>
    </rPh>
    <phoneticPr fontId="2"/>
  </si>
  <si>
    <t>入社時</t>
    <rPh sb="0" eb="2">
      <t>ニュウシャ</t>
    </rPh>
    <rPh sb="2" eb="3">
      <t>ジ</t>
    </rPh>
    <phoneticPr fontId="2"/>
  </si>
  <si>
    <t>6ヵ月後</t>
    <rPh sb="2" eb="3">
      <t>ゲツ</t>
    </rPh>
    <rPh sb="3" eb="4">
      <t>ゴ</t>
    </rPh>
    <phoneticPr fontId="2"/>
  </si>
  <si>
    <t>休業等取得実績</t>
    <rPh sb="0" eb="2">
      <t>キュウギョウ</t>
    </rPh>
    <rPh sb="2" eb="3">
      <t>トウ</t>
    </rPh>
    <rPh sb="3" eb="5">
      <t>シュトク</t>
    </rPh>
    <rPh sb="5" eb="7">
      <t>ジッセキ</t>
    </rPh>
    <phoneticPr fontId="2"/>
  </si>
  <si>
    <t>育児休業</t>
    <rPh sb="0" eb="2">
      <t>イクジ</t>
    </rPh>
    <rPh sb="2" eb="4">
      <t>キュウギョウ</t>
    </rPh>
    <phoneticPr fontId="2"/>
  </si>
  <si>
    <t>介護休業</t>
    <rPh sb="0" eb="2">
      <t>カイゴ</t>
    </rPh>
    <rPh sb="2" eb="4">
      <t>キュウギョウ</t>
    </rPh>
    <phoneticPr fontId="2"/>
  </si>
  <si>
    <t>看護休暇</t>
    <rPh sb="0" eb="2">
      <t>カンゴ</t>
    </rPh>
    <rPh sb="2" eb="4">
      <t>キュウカ</t>
    </rPh>
    <phoneticPr fontId="2"/>
  </si>
  <si>
    <t>時間外</t>
    <rPh sb="0" eb="3">
      <t>ジカンガイ</t>
    </rPh>
    <phoneticPr fontId="2"/>
  </si>
  <si>
    <t>従業員数</t>
    <phoneticPr fontId="2"/>
  </si>
  <si>
    <t>加入保険等</t>
    <rPh sb="0" eb="2">
      <t>カニュウ</t>
    </rPh>
    <rPh sb="2" eb="4">
      <t>ホケン</t>
    </rPh>
    <rPh sb="4" eb="5">
      <t>トウ</t>
    </rPh>
    <phoneticPr fontId="2"/>
  </si>
  <si>
    <t>定年制</t>
    <rPh sb="0" eb="2">
      <t>テイネン</t>
    </rPh>
    <rPh sb="2" eb="3">
      <t>セイ</t>
    </rPh>
    <phoneticPr fontId="2"/>
  </si>
  <si>
    <t>勤務延長</t>
    <rPh sb="0" eb="2">
      <t>キンム</t>
    </rPh>
    <rPh sb="2" eb="4">
      <t>エンチョウ</t>
    </rPh>
    <phoneticPr fontId="2"/>
  </si>
  <si>
    <t>再雇用</t>
    <rPh sb="0" eb="3">
      <t>サイコヨウ</t>
    </rPh>
    <phoneticPr fontId="2"/>
  </si>
  <si>
    <t>なごやジョブサポートセンター求人票</t>
    <phoneticPr fontId="1"/>
  </si>
  <si>
    <t>マイカー通勤</t>
    <phoneticPr fontId="2"/>
  </si>
  <si>
    <t>（学歴・資格）</t>
    <phoneticPr fontId="2"/>
  </si>
  <si>
    <t>シフト</t>
    <phoneticPr fontId="1"/>
  </si>
  <si>
    <t>人</t>
    <rPh sb="0" eb="1">
      <t>ニン</t>
    </rPh>
    <phoneticPr fontId="2"/>
  </si>
  <si>
    <t>担当者名</t>
    <phoneticPr fontId="2"/>
  </si>
  <si>
    <t>職業紹介事業者</t>
    <phoneticPr fontId="2"/>
  </si>
  <si>
    <t>無</t>
  </si>
  <si>
    <t>3ヶ月　労働条件変更なし</t>
    <phoneticPr fontId="1"/>
  </si>
  <si>
    <t>052-733-2111</t>
    <phoneticPr fontId="1"/>
  </si>
  <si>
    <t>052-733-2115</t>
    <phoneticPr fontId="1"/>
  </si>
  <si>
    <t>■求人シートに年齢制限を記載する場合の注意事項</t>
    <rPh sb="1" eb="3">
      <t>キュウジン</t>
    </rPh>
    <rPh sb="7" eb="9">
      <t>ネンレイ</t>
    </rPh>
    <rPh sb="9" eb="11">
      <t>セイゲン</t>
    </rPh>
    <rPh sb="12" eb="14">
      <t>キサイ</t>
    </rPh>
    <rPh sb="16" eb="18">
      <t>バアイ</t>
    </rPh>
    <rPh sb="19" eb="21">
      <t>チュウイ</t>
    </rPh>
    <rPh sb="21" eb="23">
      <t>ジコウ</t>
    </rPh>
    <phoneticPr fontId="2"/>
  </si>
  <si>
    <t>東京労働局HP　引用</t>
    <rPh sb="0" eb="2">
      <t>トウキョウ</t>
    </rPh>
    <rPh sb="2" eb="4">
      <t>ロウドウ</t>
    </rPh>
    <rPh sb="4" eb="5">
      <t>キョク</t>
    </rPh>
    <rPh sb="8" eb="10">
      <t>インヨウ</t>
    </rPh>
    <phoneticPr fontId="2"/>
  </si>
  <si>
    <t>http://www.roudoukyoku.go.jp/entrepreneur/20070925-kintou/index2.html</t>
    <phoneticPr fontId="2"/>
  </si>
  <si>
    <t xml:space="preserve">・ 労働者の募集及び採用の際には、原則として年齢を不問としなければなりません。 
・ この年齢制限の禁止は、ハローワークを利用する場合をはじめ、民間の職業紹介事業者、求人情報提供者などを通じて募集・採用する場合や事業主が自ら募集・採用する場合（文書募集など）を含め、幅広く適用されます。 
</t>
    <phoneticPr fontId="2"/>
  </si>
  <si>
    <t>●例外的に年齢制限を行うことが認められる場合</t>
    <phoneticPr fontId="2"/>
  </si>
  <si>
    <t>募集・採用における年齢制限の禁止にあたっては、合理的な理由があって例外的に年齢制限が認められる場合を厚生労働省令で定めており、次のいずれかの例外事由に該当する場合は、年齢制限を行うことができます。</t>
    <phoneticPr fontId="2"/>
  </si>
  <si>
    <t>【例外事由の６項目】 雇用対策法施行規則第１条の３第１項</t>
    <phoneticPr fontId="2"/>
  </si>
  <si>
    <t xml:space="preserve">１号 </t>
    <phoneticPr fontId="2"/>
  </si>
  <si>
    <t xml:space="preserve">定年年齢を上限として、当該上限年齢未満の労働者を期間の定めのない労働契約の対象として募集・採用する場合 </t>
    <phoneticPr fontId="2"/>
  </si>
  <si>
    <t xml:space="preserve">２号 </t>
    <phoneticPr fontId="2"/>
  </si>
  <si>
    <t xml:space="preserve">労働基準法等法令の規定により年齢制限が設けられている場合 </t>
    <phoneticPr fontId="2"/>
  </si>
  <si>
    <t>３号のイ</t>
    <phoneticPr fontId="2"/>
  </si>
  <si>
    <t xml:space="preserve">長期勤続によるキャリア形成を図る観点から、若年者等を期間の定めのない労働契約の対象として募集・採用する場合 </t>
    <phoneticPr fontId="2"/>
  </si>
  <si>
    <t>３号のロ</t>
    <phoneticPr fontId="2"/>
  </si>
  <si>
    <t xml:space="preserve">技能・ノウハウの継承の観点から、特定の職種において労働者数が相当程度少ない特定の年齢層に限定し、かつ、期間の定めのない労働契約の対象として募集・採用する場合 </t>
    <phoneticPr fontId="2"/>
  </si>
  <si>
    <t>３号のハ</t>
    <phoneticPr fontId="2"/>
  </si>
  <si>
    <t xml:space="preserve">芸術・芸能の分野における表現の真実性等の要請がある場合 </t>
    <phoneticPr fontId="2"/>
  </si>
  <si>
    <t>３号のニ</t>
    <phoneticPr fontId="2"/>
  </si>
  <si>
    <t xml:space="preserve">６０歳以上の高年齢者又は特定の年齢層の雇用を促進する施策（国の施策を活用しようとする場合に限る。）の対象となる者に限定して募集・採用する場合 </t>
    <phoneticPr fontId="2"/>
  </si>
  <si>
    <t>● 年齢制限を設ける場合における理由の提示について</t>
    <phoneticPr fontId="2"/>
  </si>
  <si>
    <t>例外的に年齢制限を設ける場合（例外事由のいずれかに該当する場合）において、上限（６５歳未満のものに限る。）を定める場合には、求職者、職業紹介事業者等に対して、その理由を書面や電子媒体により提示することが義務付けられています。</t>
    <phoneticPr fontId="2"/>
  </si>
  <si>
    <t>（高年齢者雇用安定法第１８条の２第１項）</t>
    <phoneticPr fontId="2"/>
  </si>
  <si>
    <t>記載例については、</t>
    <rPh sb="0" eb="2">
      <t>キサイ</t>
    </rPh>
    <rPh sb="2" eb="3">
      <t>レイ</t>
    </rPh>
    <phoneticPr fontId="2"/>
  </si>
  <si>
    <t>東京労働局HPの【例外事由の６項目】の各項目をクリックして詳細説明をご参照ください。</t>
    <rPh sb="0" eb="2">
      <t>トウキョウ</t>
    </rPh>
    <rPh sb="2" eb="4">
      <t>ロウドウ</t>
    </rPh>
    <rPh sb="4" eb="5">
      <t>キョク</t>
    </rPh>
    <rPh sb="19" eb="20">
      <t>カク</t>
    </rPh>
    <rPh sb="20" eb="22">
      <t>コウモク</t>
    </rPh>
    <rPh sb="29" eb="31">
      <t>ショウサイ</t>
    </rPh>
    <rPh sb="31" eb="33">
      <t>セツメイ</t>
    </rPh>
    <rPh sb="35" eb="37">
      <t>サンショウ</t>
    </rPh>
    <phoneticPr fontId="2"/>
  </si>
  <si>
    <t>http://www.roudoukyoku.go.jp/entrepreneur/20070925-kintou/index2.html</t>
    <phoneticPr fontId="2"/>
  </si>
  <si>
    <t>派遣社員（常用型(有期)）</t>
    <rPh sb="0" eb="2">
      <t>ハケン</t>
    </rPh>
    <rPh sb="2" eb="4">
      <t>シャイン</t>
    </rPh>
    <rPh sb="5" eb="7">
      <t>ジョウヨウ</t>
    </rPh>
    <rPh sb="7" eb="8">
      <t>ガタ</t>
    </rPh>
    <rPh sb="9" eb="11">
      <t>ユウキ</t>
    </rPh>
    <phoneticPr fontId="2"/>
  </si>
  <si>
    <t>派遣社員（常用型(無期)）</t>
    <rPh sb="0" eb="2">
      <t>ハケン</t>
    </rPh>
    <rPh sb="2" eb="4">
      <t>シャイン</t>
    </rPh>
    <rPh sb="5" eb="7">
      <t>ジョウヨウ</t>
    </rPh>
    <rPh sb="7" eb="8">
      <t>ガタ</t>
    </rPh>
    <rPh sb="9" eb="11">
      <t>ムキ</t>
    </rPh>
    <phoneticPr fontId="2"/>
  </si>
  <si>
    <t>パート・アルバイト</t>
  </si>
  <si>
    <t>雇用期間</t>
    <rPh sb="0" eb="2">
      <t>コヨウ</t>
    </rPh>
    <rPh sb="2" eb="4">
      <t>キカン</t>
    </rPh>
    <phoneticPr fontId="2"/>
  </si>
  <si>
    <t>万円</t>
    <rPh sb="0" eb="1">
      <t>マン</t>
    </rPh>
    <rPh sb="1" eb="2">
      <t>エン</t>
    </rPh>
    <phoneticPr fontId="2"/>
  </si>
  <si>
    <t>なごやジョブサポートセンター求人票</t>
  </si>
  <si>
    <t>マイカー通勤</t>
  </si>
  <si>
    <t>（学歴・資格）</t>
  </si>
  <si>
    <t>交通費</t>
  </si>
  <si>
    <t>シフト</t>
  </si>
  <si>
    <t>その他</t>
  </si>
  <si>
    <t>担当者名</t>
  </si>
  <si>
    <t>可</t>
  </si>
  <si>
    <t>URL</t>
    <phoneticPr fontId="1"/>
  </si>
  <si>
    <t>http://○○××</t>
    <phoneticPr fontId="1"/>
  </si>
  <si>
    <t>各種認証・表彰</t>
    <rPh sb="0" eb="2">
      <t>カクシュ</t>
    </rPh>
    <rPh sb="2" eb="4">
      <t>ニンショウ</t>
    </rPh>
    <rPh sb="5" eb="7">
      <t>ヒョウショウ</t>
    </rPh>
    <phoneticPr fontId="1"/>
  </si>
  <si>
    <t>基本給</t>
    <rPh sb="0" eb="3">
      <t>キホンキュウ</t>
    </rPh>
    <phoneticPr fontId="1"/>
  </si>
  <si>
    <t>歳</t>
    <rPh sb="0" eb="1">
      <t>サイ</t>
    </rPh>
    <phoneticPr fontId="2"/>
  </si>
  <si>
    <t>定年制</t>
  </si>
  <si>
    <t>受動喫煙対策</t>
    <rPh sb="0" eb="2">
      <t>ジュドウ</t>
    </rPh>
    <rPh sb="2" eb="4">
      <t>キツエン</t>
    </rPh>
    <rPh sb="4" eb="6">
      <t>タイサク</t>
    </rPh>
    <phoneticPr fontId="1"/>
  </si>
  <si>
    <t>敷地内禁煙</t>
    <rPh sb="0" eb="2">
      <t>シキチ</t>
    </rPh>
    <rPh sb="2" eb="3">
      <t>ナイ</t>
    </rPh>
    <rPh sb="3" eb="5">
      <t>キンエン</t>
    </rPh>
    <phoneticPr fontId="1"/>
  </si>
  <si>
    <t>敷地内禁煙（喫煙場所あり）</t>
    <rPh sb="0" eb="2">
      <t>シキチ</t>
    </rPh>
    <rPh sb="2" eb="3">
      <t>ナイ</t>
    </rPh>
    <rPh sb="3" eb="5">
      <t>キンエン</t>
    </rPh>
    <rPh sb="6" eb="8">
      <t>キツエン</t>
    </rPh>
    <rPh sb="8" eb="10">
      <t>バショ</t>
    </rPh>
    <phoneticPr fontId="1"/>
  </si>
  <si>
    <t>屋内禁煙</t>
    <rPh sb="0" eb="2">
      <t>オクナイ</t>
    </rPh>
    <rPh sb="2" eb="4">
      <t>キンエン</t>
    </rPh>
    <phoneticPr fontId="1"/>
  </si>
  <si>
    <t>屋内原則禁煙（喫煙室あり）</t>
    <rPh sb="0" eb="2">
      <t>オクナイ</t>
    </rPh>
    <rPh sb="2" eb="4">
      <t>ゲンソク</t>
    </rPh>
    <rPh sb="4" eb="6">
      <t>キンエン</t>
    </rPh>
    <rPh sb="7" eb="10">
      <t>キツエンシツ</t>
    </rPh>
    <phoneticPr fontId="1"/>
  </si>
  <si>
    <t>屋内喫煙可</t>
    <rPh sb="0" eb="2">
      <t>オクナイ</t>
    </rPh>
    <rPh sb="2" eb="4">
      <t>キツエン</t>
    </rPh>
    <rPh sb="4" eb="5">
      <t>カ</t>
    </rPh>
    <phoneticPr fontId="1"/>
  </si>
  <si>
    <t>屋内喫煙可（喫煙室内に限る）</t>
    <rPh sb="0" eb="2">
      <t>オクナイ</t>
    </rPh>
    <rPh sb="2" eb="4">
      <t>キツエン</t>
    </rPh>
    <rPh sb="4" eb="5">
      <t>カ</t>
    </rPh>
    <rPh sb="6" eb="8">
      <t>キツエン</t>
    </rPh>
    <rPh sb="8" eb="10">
      <t>シツナイ</t>
    </rPh>
    <rPh sb="11" eb="12">
      <t>カギ</t>
    </rPh>
    <phoneticPr fontId="1"/>
  </si>
  <si>
    <t>連番</t>
    <rPh sb="0" eb="2">
      <t>レンバン</t>
    </rPh>
    <phoneticPr fontId="2"/>
  </si>
  <si>
    <t>求人票番号</t>
    <rPh sb="0" eb="2">
      <t>キュウジン</t>
    </rPh>
    <rPh sb="2" eb="3">
      <t>ヒョウ</t>
    </rPh>
    <rPh sb="3" eb="5">
      <t>バンゴウ</t>
    </rPh>
    <phoneticPr fontId="2"/>
  </si>
  <si>
    <t>日付</t>
    <rPh sb="0" eb="2">
      <t>ヒヅケ</t>
    </rPh>
    <phoneticPr fontId="2"/>
  </si>
  <si>
    <t>新卒</t>
    <rPh sb="0" eb="2">
      <t>シンソツ</t>
    </rPh>
    <phoneticPr fontId="2"/>
  </si>
  <si>
    <t>M/F</t>
  </si>
  <si>
    <t>U</t>
  </si>
  <si>
    <t>企業名</t>
    <rPh sb="0" eb="2">
      <t>キギョウ</t>
    </rPh>
    <rPh sb="2" eb="3">
      <t>メイ</t>
    </rPh>
    <phoneticPr fontId="2"/>
  </si>
  <si>
    <t>事業所在地
郵便番号（〒）</t>
    <rPh sb="0" eb="2">
      <t>ジギョウ</t>
    </rPh>
    <rPh sb="2" eb="5">
      <t>ショザイチ</t>
    </rPh>
    <rPh sb="6" eb="8">
      <t>ユウビン</t>
    </rPh>
    <rPh sb="8" eb="10">
      <t>バンゴウ</t>
    </rPh>
    <phoneticPr fontId="2"/>
  </si>
  <si>
    <t>事業所在地</t>
    <rPh sb="0" eb="2">
      <t>ジギョウ</t>
    </rPh>
    <rPh sb="2" eb="5">
      <t>ショザイチ</t>
    </rPh>
    <phoneticPr fontId="2"/>
  </si>
  <si>
    <t>資本金
（円）</t>
    <rPh sb="0" eb="3">
      <t>シホンキン</t>
    </rPh>
    <rPh sb="5" eb="6">
      <t>エン</t>
    </rPh>
    <phoneticPr fontId="2"/>
  </si>
  <si>
    <t>従業員数
（人）</t>
    <rPh sb="0" eb="3">
      <t>ジュウギョウイン</t>
    </rPh>
    <rPh sb="3" eb="4">
      <t>スウ</t>
    </rPh>
    <rPh sb="6" eb="7">
      <t>ニン</t>
    </rPh>
    <phoneticPr fontId="2"/>
  </si>
  <si>
    <t>創業
（年）</t>
    <rPh sb="0" eb="2">
      <t>ソウギョウ</t>
    </rPh>
    <rPh sb="4" eb="5">
      <t>ネン</t>
    </rPh>
    <phoneticPr fontId="2"/>
  </si>
  <si>
    <t>事業内容</t>
    <rPh sb="0" eb="2">
      <t>ジギョウ</t>
    </rPh>
    <rPh sb="2" eb="4">
      <t>ナイヨウ</t>
    </rPh>
    <phoneticPr fontId="2"/>
  </si>
  <si>
    <t>募集職種
（職業分類中分類）</t>
    <rPh sb="0" eb="2">
      <t>ボシュウ</t>
    </rPh>
    <rPh sb="2" eb="4">
      <t>ショクシュ</t>
    </rPh>
    <rPh sb="6" eb="8">
      <t>ショクギョウ</t>
    </rPh>
    <rPh sb="8" eb="10">
      <t>ブンルイ</t>
    </rPh>
    <rPh sb="10" eb="11">
      <t>チュウ</t>
    </rPh>
    <rPh sb="11" eb="13">
      <t>ブンルイ</t>
    </rPh>
    <phoneticPr fontId="2"/>
  </si>
  <si>
    <t>職種（その他の場合）</t>
    <rPh sb="0" eb="2">
      <t>ショクシュ</t>
    </rPh>
    <rPh sb="5" eb="6">
      <t>タ</t>
    </rPh>
    <rPh sb="7" eb="9">
      <t>バアイ</t>
    </rPh>
    <phoneticPr fontId="2"/>
  </si>
  <si>
    <t>従事業務内容</t>
    <rPh sb="0" eb="2">
      <t>ジュウジ</t>
    </rPh>
    <rPh sb="2" eb="4">
      <t>ギョウム</t>
    </rPh>
    <rPh sb="4" eb="6">
      <t>ナイヨウ</t>
    </rPh>
    <phoneticPr fontId="2"/>
  </si>
  <si>
    <t>勤務地</t>
    <rPh sb="0" eb="3">
      <t>キンムチ</t>
    </rPh>
    <phoneticPr fontId="2"/>
  </si>
  <si>
    <t>通勤手段（最寄駅）</t>
    <rPh sb="0" eb="2">
      <t>ツウキン</t>
    </rPh>
    <rPh sb="2" eb="4">
      <t>シュダン</t>
    </rPh>
    <rPh sb="5" eb="7">
      <t>モヨリ</t>
    </rPh>
    <rPh sb="7" eb="8">
      <t>エキ</t>
    </rPh>
    <phoneticPr fontId="2"/>
  </si>
  <si>
    <t>マイカー通勤</t>
    <rPh sb="4" eb="6">
      <t>ツウキン</t>
    </rPh>
    <phoneticPr fontId="2"/>
  </si>
  <si>
    <t>就業時間</t>
    <rPh sb="0" eb="2">
      <t>シュウギョウ</t>
    </rPh>
    <rPh sb="2" eb="4">
      <t>ジカン</t>
    </rPh>
    <phoneticPr fontId="2"/>
  </si>
  <si>
    <t>休憩時間</t>
    <rPh sb="0" eb="2">
      <t>キュウケイ</t>
    </rPh>
    <rPh sb="2" eb="4">
      <t>ジカン</t>
    </rPh>
    <phoneticPr fontId="2"/>
  </si>
  <si>
    <t>残業時間</t>
    <rPh sb="0" eb="2">
      <t>ザンギョウ</t>
    </rPh>
    <rPh sb="2" eb="4">
      <t>ジカン</t>
    </rPh>
    <phoneticPr fontId="2"/>
  </si>
  <si>
    <t>シフト</t>
    <phoneticPr fontId="2"/>
  </si>
  <si>
    <t>シフト有の場合（具体的に）</t>
    <rPh sb="3" eb="4">
      <t>アリ</t>
    </rPh>
    <rPh sb="5" eb="7">
      <t>バアイ</t>
    </rPh>
    <rPh sb="8" eb="11">
      <t>グタイテキ</t>
    </rPh>
    <phoneticPr fontId="2"/>
  </si>
  <si>
    <t>休日・休暇</t>
    <rPh sb="0" eb="2">
      <t>キュウジツ</t>
    </rPh>
    <rPh sb="3" eb="5">
      <t>キュウカ</t>
    </rPh>
    <phoneticPr fontId="2"/>
  </si>
  <si>
    <t>交通費有無</t>
    <rPh sb="0" eb="3">
      <t>コウツウヒ</t>
    </rPh>
    <rPh sb="3" eb="5">
      <t>ウム</t>
    </rPh>
    <phoneticPr fontId="2"/>
  </si>
  <si>
    <t>労災保険</t>
    <rPh sb="0" eb="2">
      <t>ロウサイ</t>
    </rPh>
    <rPh sb="2" eb="4">
      <t>ホケン</t>
    </rPh>
    <phoneticPr fontId="2"/>
  </si>
  <si>
    <t>募集人数
（人）</t>
    <rPh sb="0" eb="2">
      <t>ボシュウ</t>
    </rPh>
    <rPh sb="2" eb="4">
      <t>ニンズウ</t>
    </rPh>
    <rPh sb="6" eb="7">
      <t>ニン</t>
    </rPh>
    <phoneticPr fontId="2"/>
  </si>
  <si>
    <t>賃金
締切日</t>
    <rPh sb="0" eb="2">
      <t>チンギン</t>
    </rPh>
    <rPh sb="3" eb="5">
      <t>シメキリ</t>
    </rPh>
    <rPh sb="5" eb="6">
      <t>ヒ</t>
    </rPh>
    <phoneticPr fontId="2"/>
  </si>
  <si>
    <t>賃金
支払日</t>
    <rPh sb="0" eb="2">
      <t>チンギン</t>
    </rPh>
    <rPh sb="3" eb="5">
      <t>シハラ</t>
    </rPh>
    <rPh sb="5" eb="6">
      <t>ヒ</t>
    </rPh>
    <phoneticPr fontId="2"/>
  </si>
  <si>
    <t>雇用形態</t>
    <rPh sb="0" eb="2">
      <t>コヨウ</t>
    </rPh>
    <rPh sb="2" eb="4">
      <t>ケイタイ</t>
    </rPh>
    <phoneticPr fontId="2"/>
  </si>
  <si>
    <t>試用期間の詳細</t>
    <rPh sb="0" eb="2">
      <t>シヨウ</t>
    </rPh>
    <rPh sb="2" eb="4">
      <t>キカン</t>
    </rPh>
    <rPh sb="5" eb="7">
      <t>ショウサイ</t>
    </rPh>
    <phoneticPr fontId="2"/>
  </si>
  <si>
    <t>応募条件1</t>
    <rPh sb="0" eb="2">
      <t>オウボ</t>
    </rPh>
    <rPh sb="2" eb="4">
      <t>ジョウケン</t>
    </rPh>
    <phoneticPr fontId="2"/>
  </si>
  <si>
    <t>応募条件2</t>
    <rPh sb="0" eb="2">
      <t>オウボ</t>
    </rPh>
    <rPh sb="2" eb="4">
      <t>ジョウケン</t>
    </rPh>
    <phoneticPr fontId="2"/>
  </si>
  <si>
    <t>学歴・資格</t>
    <rPh sb="0" eb="2">
      <t>ガクレキ</t>
    </rPh>
    <rPh sb="3" eb="5">
      <t>シカク</t>
    </rPh>
    <phoneticPr fontId="2"/>
  </si>
  <si>
    <t>賃金形態</t>
    <rPh sb="0" eb="2">
      <t>チンギン</t>
    </rPh>
    <rPh sb="2" eb="4">
      <t>ケイタイ</t>
    </rPh>
    <phoneticPr fontId="2"/>
  </si>
  <si>
    <t>賃金</t>
    <rPh sb="0" eb="2">
      <t>チンギン</t>
    </rPh>
    <phoneticPr fontId="2"/>
  </si>
  <si>
    <t>賞与の内容
年○回</t>
    <rPh sb="0" eb="2">
      <t>ショウヨ</t>
    </rPh>
    <rPh sb="3" eb="5">
      <t>ナイヨウ</t>
    </rPh>
    <rPh sb="6" eb="7">
      <t>ネン</t>
    </rPh>
    <rPh sb="8" eb="9">
      <t>カイ</t>
    </rPh>
    <phoneticPr fontId="2"/>
  </si>
  <si>
    <t>退職金制度</t>
    <rPh sb="0" eb="2">
      <t>タイショク</t>
    </rPh>
    <rPh sb="2" eb="3">
      <t>キン</t>
    </rPh>
    <rPh sb="3" eb="5">
      <t>セイド</t>
    </rPh>
    <phoneticPr fontId="2"/>
  </si>
  <si>
    <t>勤続
○年以上</t>
    <rPh sb="0" eb="2">
      <t>キンゾク</t>
    </rPh>
    <rPh sb="4" eb="5">
      <t>ネン</t>
    </rPh>
    <rPh sb="5" eb="7">
      <t>イジョウ</t>
    </rPh>
    <phoneticPr fontId="2"/>
  </si>
  <si>
    <t>昇給の内容</t>
    <rPh sb="0" eb="2">
      <t>ショウキュウ</t>
    </rPh>
    <rPh sb="3" eb="5">
      <t>ナイヨウ</t>
    </rPh>
    <phoneticPr fontId="2"/>
  </si>
  <si>
    <t>会社の自慢</t>
    <rPh sb="0" eb="2">
      <t>カイシャ</t>
    </rPh>
    <rPh sb="3" eb="5">
      <t>ジマン</t>
    </rPh>
    <phoneticPr fontId="2"/>
  </si>
  <si>
    <t>応募受付</t>
    <rPh sb="0" eb="2">
      <t>オウボ</t>
    </rPh>
    <rPh sb="2" eb="4">
      <t>ウケツケ</t>
    </rPh>
    <phoneticPr fontId="2"/>
  </si>
  <si>
    <t>応募方法</t>
    <rPh sb="0" eb="2">
      <t>オウボ</t>
    </rPh>
    <rPh sb="2" eb="4">
      <t>ホウホウ</t>
    </rPh>
    <phoneticPr fontId="2"/>
  </si>
  <si>
    <t>おすすめ
企業登録</t>
    <rPh sb="5" eb="7">
      <t>キギョウ</t>
    </rPh>
    <rPh sb="7" eb="9">
      <t>トウロク</t>
    </rPh>
    <phoneticPr fontId="2"/>
  </si>
  <si>
    <t>問い合わせ
TEL</t>
    <rPh sb="0" eb="1">
      <t>ト</t>
    </rPh>
    <rPh sb="2" eb="3">
      <t>ア</t>
    </rPh>
    <phoneticPr fontId="2"/>
  </si>
  <si>
    <t>問い合わせ
FAX</t>
    <rPh sb="0" eb="1">
      <t>ト</t>
    </rPh>
    <rPh sb="2" eb="3">
      <t>ア</t>
    </rPh>
    <phoneticPr fontId="2"/>
  </si>
  <si>
    <t>担当部署名</t>
    <rPh sb="0" eb="2">
      <t>タントウ</t>
    </rPh>
    <rPh sb="2" eb="4">
      <t>ブショ</t>
    </rPh>
    <rPh sb="4" eb="5">
      <t>メイ</t>
    </rPh>
    <phoneticPr fontId="2"/>
  </si>
  <si>
    <t>担当者名</t>
    <rPh sb="0" eb="3">
      <t>タントウシャ</t>
    </rPh>
    <rPh sb="3" eb="4">
      <t>メイ</t>
    </rPh>
    <phoneticPr fontId="2"/>
  </si>
  <si>
    <t>有休（入社時）</t>
    <rPh sb="0" eb="1">
      <t>ユウ</t>
    </rPh>
    <rPh sb="1" eb="2">
      <t>キュウ</t>
    </rPh>
    <rPh sb="3" eb="5">
      <t>ニュウシャ</t>
    </rPh>
    <rPh sb="5" eb="6">
      <t>ジ</t>
    </rPh>
    <phoneticPr fontId="2"/>
  </si>
  <si>
    <t>有休（6ヵ月後）</t>
    <rPh sb="0" eb="1">
      <t>ユウキュウ2</t>
    </rPh>
    <rPh sb="5" eb="7">
      <t>ゲツゴ</t>
    </rPh>
    <phoneticPr fontId="2"/>
  </si>
  <si>
    <t>年間休日</t>
    <rPh sb="0" eb="2">
      <t>ネンカン</t>
    </rPh>
    <rPh sb="2" eb="4">
      <t>キュウジツ</t>
    </rPh>
    <phoneticPr fontId="2"/>
  </si>
  <si>
    <t>育児休暇</t>
    <rPh sb="0" eb="2">
      <t>イクジ</t>
    </rPh>
    <rPh sb="2" eb="4">
      <t>キュウカ</t>
    </rPh>
    <phoneticPr fontId="2"/>
  </si>
  <si>
    <t>介護休暇</t>
    <rPh sb="0" eb="2">
      <t>カイゴ</t>
    </rPh>
    <rPh sb="2" eb="4">
      <t>キュウカ</t>
    </rPh>
    <phoneticPr fontId="2"/>
  </si>
  <si>
    <t>定年</t>
    <rPh sb="0" eb="2">
      <t>テイネン</t>
    </rPh>
    <phoneticPr fontId="2"/>
  </si>
  <si>
    <t>定年年齢</t>
    <rPh sb="0" eb="2">
      <t>テイネン</t>
    </rPh>
    <rPh sb="2" eb="4">
      <t>ネンレイ</t>
    </rPh>
    <phoneticPr fontId="2"/>
  </si>
  <si>
    <t>再雇用年齢</t>
    <rPh sb="0" eb="3">
      <t>サイコヨウ</t>
    </rPh>
    <rPh sb="3" eb="5">
      <t>ネンレイ</t>
    </rPh>
    <phoneticPr fontId="2"/>
  </si>
  <si>
    <t>業種</t>
    <rPh sb="0" eb="2">
      <t>ギョウシュ</t>
    </rPh>
    <phoneticPr fontId="2"/>
  </si>
  <si>
    <t>募集職種</t>
    <rPh sb="0" eb="2">
      <t>ボシュウ</t>
    </rPh>
    <rPh sb="2" eb="4">
      <t>ショクシュ</t>
    </rPh>
    <phoneticPr fontId="2"/>
  </si>
  <si>
    <t>職業分類</t>
    <rPh sb="0" eb="2">
      <t>ショクギョウ</t>
    </rPh>
    <rPh sb="2" eb="4">
      <t>ブンルイ</t>
    </rPh>
    <phoneticPr fontId="2"/>
  </si>
  <si>
    <t>現在状況</t>
    <rPh sb="0" eb="2">
      <t>ゲンザイ</t>
    </rPh>
    <rPh sb="2" eb="4">
      <t>ジョウキョウ</t>
    </rPh>
    <phoneticPr fontId="2"/>
  </si>
  <si>
    <t>就業先
所在地</t>
    <rPh sb="0" eb="2">
      <t>シュウギョウ</t>
    </rPh>
    <rPh sb="2" eb="3">
      <t>サキ</t>
    </rPh>
    <rPh sb="4" eb="7">
      <t>ショザイチ</t>
    </rPh>
    <phoneticPr fontId="2"/>
  </si>
  <si>
    <t>経験</t>
    <rPh sb="0" eb="2">
      <t>ケイケン</t>
    </rPh>
    <phoneticPr fontId="2"/>
  </si>
  <si>
    <t>記号</t>
    <rPh sb="0" eb="2">
      <t>キゴウ</t>
    </rPh>
    <phoneticPr fontId="2"/>
  </si>
  <si>
    <t>求人開拓員一言メモ</t>
    <rPh sb="0" eb="2">
      <t>キュウジン</t>
    </rPh>
    <rPh sb="2" eb="4">
      <t>カイタク</t>
    </rPh>
    <rPh sb="4" eb="5">
      <t>イン</t>
    </rPh>
    <rPh sb="5" eb="7">
      <t>ヒトコト</t>
    </rPh>
    <phoneticPr fontId="2"/>
  </si>
  <si>
    <t>連番again</t>
    <rPh sb="0" eb="2">
      <t>レンバン</t>
    </rPh>
    <phoneticPr fontId="2"/>
  </si>
  <si>
    <t>大学院</t>
    <rPh sb="0" eb="2">
      <t>ダイガク</t>
    </rPh>
    <rPh sb="2" eb="3">
      <t>イン</t>
    </rPh>
    <phoneticPr fontId="2"/>
  </si>
  <si>
    <t>大学</t>
    <rPh sb="0" eb="2">
      <t>ダイガク</t>
    </rPh>
    <phoneticPr fontId="2"/>
  </si>
  <si>
    <t>短大</t>
    <rPh sb="0" eb="2">
      <t>タンダイ</t>
    </rPh>
    <phoneticPr fontId="2"/>
  </si>
  <si>
    <t>高専</t>
    <rPh sb="0" eb="2">
      <t>コウセン</t>
    </rPh>
    <phoneticPr fontId="2"/>
  </si>
  <si>
    <t>専修</t>
    <rPh sb="0" eb="2">
      <t>センシュウ</t>
    </rPh>
    <phoneticPr fontId="2"/>
  </si>
  <si>
    <t>手有①名称</t>
    <rPh sb="0" eb="1">
      <t>テ</t>
    </rPh>
    <rPh sb="1" eb="2">
      <t>ア</t>
    </rPh>
    <rPh sb="3" eb="5">
      <t>メイショウ</t>
    </rPh>
    <phoneticPr fontId="2"/>
  </si>
  <si>
    <t>大学院①</t>
    <rPh sb="0" eb="2">
      <t>ダイガクイン2</t>
    </rPh>
    <phoneticPr fontId="2"/>
  </si>
  <si>
    <t>大学①</t>
    <rPh sb="0" eb="2">
      <t>ダイガク</t>
    </rPh>
    <phoneticPr fontId="2"/>
  </si>
  <si>
    <t>短大①</t>
    <rPh sb="0" eb="2">
      <t>タンダイ</t>
    </rPh>
    <phoneticPr fontId="2"/>
  </si>
  <si>
    <t>高専①</t>
    <rPh sb="0" eb="2">
      <t>コウセン</t>
    </rPh>
    <phoneticPr fontId="2"/>
  </si>
  <si>
    <t>専修①</t>
    <rPh sb="0" eb="2">
      <t>センシュウ</t>
    </rPh>
    <phoneticPr fontId="2"/>
  </si>
  <si>
    <t>手有②名称</t>
    <rPh sb="0" eb="1">
      <t>テア2</t>
    </rPh>
    <phoneticPr fontId="2"/>
  </si>
  <si>
    <t>大学院②</t>
    <rPh sb="0" eb="2">
      <t>ダイガクイン23</t>
    </rPh>
    <phoneticPr fontId="2"/>
  </si>
  <si>
    <t>大学②</t>
    <rPh sb="0" eb="2">
      <t>ダイガク4</t>
    </rPh>
    <phoneticPr fontId="2"/>
  </si>
  <si>
    <t>短大②</t>
    <rPh sb="0" eb="2">
      <t>タンダイ5</t>
    </rPh>
    <phoneticPr fontId="2"/>
  </si>
  <si>
    <t>高専②</t>
    <rPh sb="0" eb="2">
      <t>コウセン6</t>
    </rPh>
    <phoneticPr fontId="2"/>
  </si>
  <si>
    <t>専修②</t>
    <rPh sb="0" eb="2">
      <t>センシュウ7</t>
    </rPh>
    <phoneticPr fontId="2"/>
  </si>
  <si>
    <t>手当③名称</t>
    <rPh sb="0" eb="2">
      <t>テア822</t>
    </rPh>
    <rPh sb="3" eb="5">
      <t>メイショウ</t>
    </rPh>
    <phoneticPr fontId="2"/>
  </si>
  <si>
    <t>大学院③</t>
    <rPh sb="0" eb="2">
      <t>ダイガクイン232</t>
    </rPh>
    <phoneticPr fontId="2"/>
  </si>
  <si>
    <t>大学③</t>
    <rPh sb="0" eb="2">
      <t>ダイガク43</t>
    </rPh>
    <phoneticPr fontId="2"/>
  </si>
  <si>
    <t>短大③</t>
    <rPh sb="0" eb="2">
      <t>タンダイ54</t>
    </rPh>
    <phoneticPr fontId="2"/>
  </si>
  <si>
    <t>高専③</t>
    <rPh sb="0" eb="2">
      <t>コウセン65</t>
    </rPh>
    <phoneticPr fontId="2"/>
  </si>
  <si>
    <t>専修③</t>
    <rPh sb="0" eb="2">
      <t>センシュウ76</t>
    </rPh>
    <phoneticPr fontId="2"/>
  </si>
  <si>
    <t>手当④名称</t>
    <rPh sb="0" eb="2">
      <t>テア822メイショウ2</t>
    </rPh>
    <phoneticPr fontId="2"/>
  </si>
  <si>
    <t>大学院④</t>
    <rPh sb="0" eb="2">
      <t>ダイガクイン2323</t>
    </rPh>
    <phoneticPr fontId="2"/>
  </si>
  <si>
    <t>大学④</t>
    <rPh sb="0" eb="2">
      <t>ダイガク434</t>
    </rPh>
    <phoneticPr fontId="2"/>
  </si>
  <si>
    <t>短大④</t>
    <rPh sb="0" eb="2">
      <t>タンダイ545</t>
    </rPh>
    <phoneticPr fontId="2"/>
  </si>
  <si>
    <t>高専④</t>
    <rPh sb="0" eb="2">
      <t>コウセン656</t>
    </rPh>
    <phoneticPr fontId="2"/>
  </si>
  <si>
    <t>専修④</t>
    <rPh sb="0" eb="2">
      <t>センシュウ767</t>
    </rPh>
    <phoneticPr fontId="2"/>
  </si>
  <si>
    <t>大学院計</t>
    <rPh sb="0" eb="2">
      <t>ダイガク</t>
    </rPh>
    <rPh sb="2" eb="3">
      <t>イン</t>
    </rPh>
    <rPh sb="3" eb="4">
      <t>ケイ</t>
    </rPh>
    <phoneticPr fontId="2"/>
  </si>
  <si>
    <t>大学計</t>
    <rPh sb="0" eb="2">
      <t>ダイガク</t>
    </rPh>
    <rPh sb="2" eb="3">
      <t>ケイ</t>
    </rPh>
    <phoneticPr fontId="2"/>
  </si>
  <si>
    <t>短大計</t>
    <rPh sb="0" eb="2">
      <t>タンダイ</t>
    </rPh>
    <rPh sb="2" eb="3">
      <t>ケイ</t>
    </rPh>
    <phoneticPr fontId="2"/>
  </si>
  <si>
    <t>高専計</t>
    <rPh sb="0" eb="3">
      <t>コウセンケイ</t>
    </rPh>
    <phoneticPr fontId="2"/>
  </si>
  <si>
    <t>専修計</t>
    <rPh sb="0" eb="2">
      <t>センシュウ</t>
    </rPh>
    <rPh sb="2" eb="3">
      <t>ケイ</t>
    </rPh>
    <phoneticPr fontId="2"/>
  </si>
  <si>
    <t>説明会</t>
    <rPh sb="0" eb="2">
      <t>セツメイ</t>
    </rPh>
    <rPh sb="2" eb="3">
      <t>カイ</t>
    </rPh>
    <phoneticPr fontId="2"/>
  </si>
  <si>
    <t>面接</t>
    <rPh sb="0" eb="2">
      <t>メンセツ</t>
    </rPh>
    <phoneticPr fontId="2"/>
  </si>
  <si>
    <t>適性検査</t>
    <rPh sb="0" eb="2">
      <t>テキセイ</t>
    </rPh>
    <rPh sb="2" eb="4">
      <t>ケンサ</t>
    </rPh>
    <phoneticPr fontId="2"/>
  </si>
  <si>
    <t>筆記試験</t>
    <rPh sb="0" eb="2">
      <t>ヒッキ</t>
    </rPh>
    <rPh sb="2" eb="4">
      <t>シケン</t>
    </rPh>
    <phoneticPr fontId="2"/>
  </si>
  <si>
    <t>専門</t>
    <rPh sb="0" eb="2">
      <t>センモン</t>
    </rPh>
    <phoneticPr fontId="2"/>
  </si>
  <si>
    <t>常識</t>
    <rPh sb="0" eb="2">
      <t>ジョウシキ</t>
    </rPh>
    <phoneticPr fontId="2"/>
  </si>
  <si>
    <t>英語</t>
    <rPh sb="0" eb="2">
      <t>エイゴ</t>
    </rPh>
    <phoneticPr fontId="2"/>
  </si>
  <si>
    <t>作文</t>
    <rPh sb="0" eb="2">
      <t>サクブン</t>
    </rPh>
    <phoneticPr fontId="2"/>
  </si>
  <si>
    <t>その他（筆記）</t>
    <rPh sb="2" eb="3">
      <t>タ</t>
    </rPh>
    <rPh sb="4" eb="6">
      <t>ヒッキ</t>
    </rPh>
    <phoneticPr fontId="2"/>
  </si>
  <si>
    <t>その他</t>
    <rPh sb="2" eb="3">
      <t>タ</t>
    </rPh>
    <phoneticPr fontId="2"/>
  </si>
  <si>
    <t>応募書類</t>
    <rPh sb="0" eb="2">
      <t>オウボ</t>
    </rPh>
    <rPh sb="2" eb="4">
      <t>ショルイ</t>
    </rPh>
    <phoneticPr fontId="2"/>
  </si>
  <si>
    <t>応募書類の払戻</t>
    <rPh sb="0" eb="2">
      <t>オウボ</t>
    </rPh>
    <rPh sb="2" eb="4">
      <t>ショルイ</t>
    </rPh>
    <rPh sb="5" eb="7">
      <t>ハライモドシ</t>
    </rPh>
    <phoneticPr fontId="2"/>
  </si>
  <si>
    <t>書類提出先</t>
    <rPh sb="0" eb="2">
      <t>ショルイ</t>
    </rPh>
    <rPh sb="2" eb="4">
      <t>テイシュツ</t>
    </rPh>
    <rPh sb="4" eb="5">
      <t>サキ</t>
    </rPh>
    <phoneticPr fontId="2"/>
  </si>
  <si>
    <t>選考日</t>
    <rPh sb="0" eb="2">
      <t>センコウ</t>
    </rPh>
    <rPh sb="2" eb="3">
      <t>ヒ</t>
    </rPh>
    <phoneticPr fontId="2"/>
  </si>
  <si>
    <t>選考場所</t>
    <rPh sb="0" eb="2">
      <t>センコウ</t>
    </rPh>
    <rPh sb="2" eb="4">
      <t>バショ</t>
    </rPh>
    <phoneticPr fontId="2"/>
  </si>
  <si>
    <t>既卒者応募可否</t>
    <rPh sb="0" eb="2">
      <t>キソツ</t>
    </rPh>
    <rPh sb="2" eb="3">
      <t>シャ</t>
    </rPh>
    <rPh sb="3" eb="5">
      <t>オウボ</t>
    </rPh>
    <rPh sb="5" eb="7">
      <t>カヒ</t>
    </rPh>
    <phoneticPr fontId="2"/>
  </si>
  <si>
    <t>卒業後概ね○年</t>
    <rPh sb="0" eb="3">
      <t>ソツギョウゴ</t>
    </rPh>
    <rPh sb="3" eb="4">
      <t>オオム</t>
    </rPh>
    <rPh sb="6" eb="7">
      <t>ネン</t>
    </rPh>
    <phoneticPr fontId="2"/>
  </si>
  <si>
    <t>前年度採用</t>
    <rPh sb="0" eb="3">
      <t>ゼンネンド</t>
    </rPh>
    <rPh sb="3" eb="5">
      <t>サイヨウ</t>
    </rPh>
    <phoneticPr fontId="2"/>
  </si>
  <si>
    <t>前年男性</t>
    <rPh sb="0" eb="2">
      <t>ゼンネン</t>
    </rPh>
    <rPh sb="2" eb="4">
      <t>ダンセイ</t>
    </rPh>
    <phoneticPr fontId="2"/>
  </si>
  <si>
    <t>前年女性</t>
    <rPh sb="0" eb="2">
      <t>ゼンネン</t>
    </rPh>
    <rPh sb="2" eb="4">
      <t>ジョセイ</t>
    </rPh>
    <phoneticPr fontId="2"/>
  </si>
  <si>
    <t>前年離職</t>
    <rPh sb="0" eb="2">
      <t>ゼンネン</t>
    </rPh>
    <rPh sb="2" eb="4">
      <t>リショク</t>
    </rPh>
    <phoneticPr fontId="2"/>
  </si>
  <si>
    <t>2年前採用</t>
    <rPh sb="1" eb="3">
      <t>ネンマエ</t>
    </rPh>
    <rPh sb="3" eb="5">
      <t>サイヨウ</t>
    </rPh>
    <phoneticPr fontId="2"/>
  </si>
  <si>
    <t>2年前男性</t>
    <rPh sb="1" eb="3">
      <t>ネンマエ</t>
    </rPh>
    <rPh sb="3" eb="5">
      <t>ダンセイ</t>
    </rPh>
    <phoneticPr fontId="2"/>
  </si>
  <si>
    <t>2年前女性</t>
    <rPh sb="1" eb="3">
      <t>ネンマエ</t>
    </rPh>
    <rPh sb="3" eb="5">
      <t>ジョセイ</t>
    </rPh>
    <phoneticPr fontId="2"/>
  </si>
  <si>
    <t>2年前離職</t>
    <rPh sb="1" eb="3">
      <t>ネンマエ</t>
    </rPh>
    <rPh sb="3" eb="5">
      <t>リショク</t>
    </rPh>
    <phoneticPr fontId="2"/>
  </si>
  <si>
    <t>3年前採用</t>
    <rPh sb="1" eb="2">
      <t>ネン</t>
    </rPh>
    <rPh sb="2" eb="3">
      <t>マエ</t>
    </rPh>
    <rPh sb="3" eb="5">
      <t>サイヨウ</t>
    </rPh>
    <phoneticPr fontId="2"/>
  </si>
  <si>
    <t>3年前男性</t>
    <rPh sb="1" eb="3">
      <t>ネンマエ</t>
    </rPh>
    <rPh sb="3" eb="5">
      <t>ダンセイ</t>
    </rPh>
    <phoneticPr fontId="2"/>
  </si>
  <si>
    <t>3年前女性</t>
    <rPh sb="1" eb="3">
      <t>ネンマエ</t>
    </rPh>
    <rPh sb="3" eb="5">
      <t>ジョセイ</t>
    </rPh>
    <phoneticPr fontId="2"/>
  </si>
  <si>
    <t>3年前離職</t>
    <rPh sb="1" eb="3">
      <t>ネンマエ</t>
    </rPh>
    <rPh sb="3" eb="5">
      <t>リショク</t>
    </rPh>
    <phoneticPr fontId="2"/>
  </si>
  <si>
    <t>平均勤続年数</t>
    <rPh sb="0" eb="2">
      <t>ヘイキン</t>
    </rPh>
    <rPh sb="2" eb="4">
      <t>キンゾク</t>
    </rPh>
    <rPh sb="4" eb="6">
      <t>ネンスウ</t>
    </rPh>
    <phoneticPr fontId="2"/>
  </si>
  <si>
    <t>平均年齢</t>
    <rPh sb="0" eb="2">
      <t>ヘイキン</t>
    </rPh>
    <rPh sb="2" eb="4">
      <t>ネンレイ</t>
    </rPh>
    <phoneticPr fontId="2"/>
  </si>
  <si>
    <t>研修</t>
    <rPh sb="0" eb="2">
      <t>ケンシュウ</t>
    </rPh>
    <phoneticPr fontId="2"/>
  </si>
  <si>
    <t>内容</t>
    <rPh sb="0" eb="2">
      <t>ナイヨウ</t>
    </rPh>
    <phoneticPr fontId="2"/>
  </si>
  <si>
    <t>自己啓発支援</t>
    <rPh sb="0" eb="2">
      <t>ジコ</t>
    </rPh>
    <rPh sb="2" eb="4">
      <t>ケイハツ</t>
    </rPh>
    <rPh sb="4" eb="6">
      <t>シエン</t>
    </rPh>
    <phoneticPr fontId="2"/>
  </si>
  <si>
    <t>内容2</t>
    <rPh sb="0" eb="3">
      <t>ナイヨウ2</t>
    </rPh>
    <phoneticPr fontId="2"/>
  </si>
  <si>
    <t>メンター制度</t>
    <rPh sb="4" eb="6">
      <t>セイド</t>
    </rPh>
    <phoneticPr fontId="2"/>
  </si>
  <si>
    <t>キャリアコンサルティング</t>
    <phoneticPr fontId="2"/>
  </si>
  <si>
    <t>内容3</t>
    <rPh sb="0" eb="3">
      <t>ナイヨウ3</t>
    </rPh>
    <phoneticPr fontId="2"/>
  </si>
  <si>
    <t>社内検定</t>
    <rPh sb="0" eb="2">
      <t>シャナイ</t>
    </rPh>
    <rPh sb="2" eb="4">
      <t>ケンテイ</t>
    </rPh>
    <phoneticPr fontId="2"/>
  </si>
  <si>
    <t>内容4</t>
    <rPh sb="0" eb="3">
      <t>ナイヨウ4</t>
    </rPh>
    <phoneticPr fontId="2"/>
  </si>
  <si>
    <t>月平均所定外労働</t>
    <rPh sb="0" eb="3">
      <t>ツキヘイキン</t>
    </rPh>
    <rPh sb="3" eb="5">
      <t>ショテイ</t>
    </rPh>
    <rPh sb="5" eb="6">
      <t>ガイ</t>
    </rPh>
    <rPh sb="6" eb="8">
      <t>ロウドウ</t>
    </rPh>
    <phoneticPr fontId="2"/>
  </si>
  <si>
    <t>有休平均取得</t>
    <rPh sb="0" eb="1">
      <t>ユウ</t>
    </rPh>
    <rPh sb="1" eb="2">
      <t>キュウ</t>
    </rPh>
    <rPh sb="2" eb="4">
      <t>ヘイキン</t>
    </rPh>
    <rPh sb="4" eb="6">
      <t>シュトク</t>
    </rPh>
    <phoneticPr fontId="2"/>
  </si>
  <si>
    <t>育休取得/出産　女性</t>
    <rPh sb="0" eb="1">
      <t>イク</t>
    </rPh>
    <rPh sb="1" eb="2">
      <t>キュウ</t>
    </rPh>
    <rPh sb="2" eb="4">
      <t>シュトク</t>
    </rPh>
    <rPh sb="5" eb="7">
      <t>シュッサン</t>
    </rPh>
    <rPh sb="8" eb="10">
      <t>ジョセイ</t>
    </rPh>
    <phoneticPr fontId="2"/>
  </si>
  <si>
    <t>育休取得/出産　男性</t>
    <rPh sb="0" eb="1">
      <t>イク</t>
    </rPh>
    <rPh sb="1" eb="2">
      <t>キュウ</t>
    </rPh>
    <rPh sb="2" eb="4">
      <t>シュトク</t>
    </rPh>
    <rPh sb="5" eb="7">
      <t>シュッサン</t>
    </rPh>
    <rPh sb="8" eb="10">
      <t>ダンセイ</t>
    </rPh>
    <phoneticPr fontId="2"/>
  </si>
  <si>
    <t>役員割合</t>
    <rPh sb="0" eb="2">
      <t>ヤクイン</t>
    </rPh>
    <rPh sb="2" eb="4">
      <t>ワリアイ</t>
    </rPh>
    <phoneticPr fontId="2"/>
  </si>
  <si>
    <t>管理職割合</t>
    <rPh sb="0" eb="2">
      <t>カンリ</t>
    </rPh>
    <rPh sb="2" eb="3">
      <t>ショク</t>
    </rPh>
    <rPh sb="3" eb="5">
      <t>ワリアイ</t>
    </rPh>
    <phoneticPr fontId="2"/>
  </si>
  <si>
    <t>URL</t>
    <phoneticPr fontId="2"/>
  </si>
  <si>
    <t>なごや人材サポートデスク</t>
    <rPh sb="3" eb="5">
      <t>ジンザイ</t>
    </rPh>
    <phoneticPr fontId="2"/>
  </si>
  <si>
    <t>受動喫煙対策</t>
    <rPh sb="0" eb="2">
      <t>ジュドウ</t>
    </rPh>
    <rPh sb="2" eb="4">
      <t>キツエン</t>
    </rPh>
    <rPh sb="4" eb="6">
      <t>タイサク</t>
    </rPh>
    <phoneticPr fontId="2"/>
  </si>
  <si>
    <t>基本給</t>
    <rPh sb="0" eb="3">
      <t>キホンキュウ</t>
    </rPh>
    <phoneticPr fontId="2"/>
  </si>
  <si>
    <t>区</t>
    <rPh sb="0" eb="1">
      <t>ク</t>
    </rPh>
    <phoneticPr fontId="1"/>
  </si>
  <si>
    <t>〒000-0000</t>
    <phoneticPr fontId="1"/>
  </si>
  <si>
    <t>一般事務</t>
    <rPh sb="0" eb="4">
      <t>イッパンジム</t>
    </rPh>
    <phoneticPr fontId="1"/>
  </si>
  <si>
    <t>採用決定まで</t>
    <phoneticPr fontId="1"/>
  </si>
  <si>
    <t>電話連絡の上、応募書類（紹介状、履歴書、職務経歴書）を事業所所在地に送付してください。</t>
    <phoneticPr fontId="1"/>
  </si>
  <si>
    <t>人事部</t>
    <rPh sb="0" eb="3">
      <t>ジンジブ</t>
    </rPh>
    <phoneticPr fontId="1"/>
  </si>
  <si>
    <t>求人中</t>
    <rPh sb="0" eb="3">
      <t>キュウジンチュウ</t>
    </rPh>
    <phoneticPr fontId="1"/>
  </si>
  <si>
    <t>名古屋市ワーク・ライフ・バランス推進企業</t>
  </si>
  <si>
    <t>名古屋市女性の活躍推進企業</t>
  </si>
  <si>
    <t>名古屋市子育て支援企業</t>
  </si>
  <si>
    <t>愛知県ファミリー・フレンドリー企業表彰受賞企業</t>
  </si>
  <si>
    <t>愛知ブランド企業</t>
  </si>
  <si>
    <t>あいち女性輝きカンパニー</t>
  </si>
  <si>
    <t>ユース・エール認定企業</t>
  </si>
  <si>
    <t>均等・両立推進企業表彰受賞企業</t>
  </si>
  <si>
    <t>えるぼし認定企業</t>
  </si>
  <si>
    <t>くるみん認定企業</t>
  </si>
  <si>
    <t>AICHI WISH　★取得企業</t>
    <phoneticPr fontId="2"/>
  </si>
  <si>
    <t>業種2</t>
    <rPh sb="0" eb="3">
      <t>ギョウシュ2</t>
    </rPh>
    <phoneticPr fontId="2"/>
  </si>
  <si>
    <t>業種3</t>
  </si>
  <si>
    <t>募集職種2</t>
    <rPh sb="0" eb="2">
      <t>ボシュウショクシュ2</t>
    </rPh>
    <phoneticPr fontId="2"/>
  </si>
  <si>
    <t>募集職種3</t>
  </si>
  <si>
    <t>HP検索/勤務場所</t>
    <rPh sb="2" eb="4">
      <t>ケンサク</t>
    </rPh>
    <rPh sb="5" eb="7">
      <t>キンム</t>
    </rPh>
    <rPh sb="7" eb="9">
      <t>バショ</t>
    </rPh>
    <phoneticPr fontId="8"/>
  </si>
  <si>
    <t>HP検索/勤務場所（その他：市内、市外）</t>
    <rPh sb="2" eb="4">
      <t>ケンサク</t>
    </rPh>
    <rPh sb="5" eb="7">
      <t>キンム</t>
    </rPh>
    <rPh sb="7" eb="9">
      <t>バショ</t>
    </rPh>
    <rPh sb="12" eb="13">
      <t>タ</t>
    </rPh>
    <rPh sb="14" eb="16">
      <t>シナイ</t>
    </rPh>
    <rPh sb="17" eb="18">
      <t>シ</t>
    </rPh>
    <rPh sb="18" eb="19">
      <t>ガイ</t>
    </rPh>
    <phoneticPr fontId="2"/>
  </si>
  <si>
    <t>HP検索/賃金形態</t>
    <rPh sb="2" eb="4">
      <t>ケンサク</t>
    </rPh>
    <rPh sb="5" eb="7">
      <t>チンギン</t>
    </rPh>
    <rPh sb="7" eb="9">
      <t>ケイタイ</t>
    </rPh>
    <phoneticPr fontId="2"/>
  </si>
  <si>
    <t>HP検索/給与
（from）
＊円削除</t>
    <rPh sb="2" eb="4">
      <t>ケンサク</t>
    </rPh>
    <rPh sb="5" eb="7">
      <t>キュウヨ</t>
    </rPh>
    <rPh sb="16" eb="17">
      <t>エン</t>
    </rPh>
    <rPh sb="17" eb="19">
      <t>サクジョ</t>
    </rPh>
    <phoneticPr fontId="8"/>
  </si>
  <si>
    <t>HP検索/給与
（to）
＊円削除</t>
    <rPh sb="2" eb="4">
      <t>ケンサク</t>
    </rPh>
    <rPh sb="5" eb="7">
      <t>キュウヨ</t>
    </rPh>
    <rPh sb="14" eb="15">
      <t>エン</t>
    </rPh>
    <rPh sb="15" eb="17">
      <t>サクジョ</t>
    </rPh>
    <phoneticPr fontId="8"/>
  </si>
  <si>
    <t>HP検索/大学院給与2</t>
    <rPh sb="2" eb="4">
      <t>ケンサク</t>
    </rPh>
    <rPh sb="5" eb="8">
      <t>ダイガクイン</t>
    </rPh>
    <rPh sb="8" eb="10">
      <t>キュウヨ</t>
    </rPh>
    <phoneticPr fontId="2"/>
  </si>
  <si>
    <t>HP検索/大学給与22</t>
    <rPh sb="0" eb="11">
      <t>ダイガク22</t>
    </rPh>
    <phoneticPr fontId="2"/>
  </si>
  <si>
    <t>HP検索/短大給与</t>
    <rPh sb="5" eb="7">
      <t>タンダイ</t>
    </rPh>
    <phoneticPr fontId="2"/>
  </si>
  <si>
    <t>HP検索/高専給与</t>
    <rPh sb="5" eb="7">
      <t>コウセン</t>
    </rPh>
    <phoneticPr fontId="2"/>
  </si>
  <si>
    <t>HP検索/専修給与</t>
    <rPh sb="5" eb="7">
      <t>センシュウ</t>
    </rPh>
    <phoneticPr fontId="2"/>
  </si>
  <si>
    <t>備考3</t>
    <rPh sb="0" eb="3">
      <t>ビコウ3</t>
    </rPh>
    <phoneticPr fontId="2"/>
  </si>
  <si>
    <t>HP検索/新着情報</t>
    <rPh sb="2" eb="4">
      <t>ケンサク</t>
    </rPh>
    <rPh sb="5" eb="7">
      <t>シンチャク</t>
    </rPh>
    <rPh sb="7" eb="9">
      <t>ジョウホウ</t>
    </rPh>
    <phoneticPr fontId="2"/>
  </si>
  <si>
    <t>旧求人票番号</t>
    <rPh sb="0" eb="1">
      <t>キュウ</t>
    </rPh>
    <rPh sb="1" eb="3">
      <t>キュウジン</t>
    </rPh>
    <rPh sb="3" eb="4">
      <t>ヒョウ</t>
    </rPh>
    <rPh sb="4" eb="6">
      <t>バンゴウ</t>
    </rPh>
    <phoneticPr fontId="2"/>
  </si>
  <si>
    <t>内容5</t>
    <rPh sb="0" eb="3">
      <t>ナイヨウ5</t>
    </rPh>
    <phoneticPr fontId="2"/>
  </si>
  <si>
    <t>通勤手段
(最寄駅）</t>
    <rPh sb="0" eb="2">
      <t>ツウキン</t>
    </rPh>
    <rPh sb="2" eb="4">
      <t>シュダン</t>
    </rPh>
    <rPh sb="6" eb="8">
      <t>モヨ</t>
    </rPh>
    <rPh sb="8" eb="9">
      <t>エキ</t>
    </rPh>
    <phoneticPr fontId="2"/>
  </si>
  <si>
    <t>従事業務内容</t>
    <phoneticPr fontId="2"/>
  </si>
  <si>
    <t>賃金
（賃金・諸手当含む）</t>
    <rPh sb="0" eb="2">
      <t>チンギン</t>
    </rPh>
    <rPh sb="10" eb="11">
      <t>フク</t>
    </rPh>
    <phoneticPr fontId="2"/>
  </si>
  <si>
    <t>交通費</t>
    <phoneticPr fontId="2"/>
  </si>
  <si>
    <t>休憩
時間</t>
    <phoneticPr fontId="2"/>
  </si>
  <si>
    <t>※有の場合、具体的に：</t>
    <rPh sb="1" eb="2">
      <t>ア</t>
    </rPh>
    <rPh sb="3" eb="5">
      <t>バアイ</t>
    </rPh>
    <rPh sb="6" eb="9">
      <t>グタイテキ</t>
    </rPh>
    <phoneticPr fontId="1"/>
  </si>
  <si>
    <t>裏面</t>
    <rPh sb="0" eb="2">
      <t>ウラメン</t>
    </rPh>
    <phoneticPr fontId="2"/>
  </si>
  <si>
    <t>募集企業問合せ先</t>
    <phoneticPr fontId="2"/>
  </si>
  <si>
    <t>部署名</t>
    <phoneticPr fontId="2"/>
  </si>
  <si>
    <t>1 管理的公務員</t>
    <rPh sb="2" eb="5">
      <t>カンリテキ</t>
    </rPh>
    <rPh sb="5" eb="8">
      <t>コウムイン</t>
    </rPh>
    <phoneticPr fontId="2"/>
  </si>
  <si>
    <t>記入例</t>
    <rPh sb="0" eb="3">
      <t>キニュウレイ</t>
    </rPh>
    <phoneticPr fontId="1"/>
  </si>
  <si>
    <t>勤務地</t>
    <rPh sb="0" eb="3">
      <t>キンムチ</t>
    </rPh>
    <phoneticPr fontId="1"/>
  </si>
  <si>
    <t>受動喫煙対策</t>
    <phoneticPr fontId="1"/>
  </si>
  <si>
    <t>〒　/　住所</t>
    <phoneticPr fontId="1"/>
  </si>
  <si>
    <t>市内外 選択</t>
    <rPh sb="0" eb="2">
      <t>シナイ</t>
    </rPh>
    <rPh sb="2" eb="3">
      <t>ガイ</t>
    </rPh>
    <rPh sb="4" eb="6">
      <t>センタク</t>
    </rPh>
    <phoneticPr fontId="1"/>
  </si>
  <si>
    <t>雇用形態</t>
    <phoneticPr fontId="1"/>
  </si>
  <si>
    <t>①</t>
    <phoneticPr fontId="1"/>
  </si>
  <si>
    <t>②</t>
    <phoneticPr fontId="1"/>
  </si>
  <si>
    <t>賃金支払日</t>
    <phoneticPr fontId="1"/>
  </si>
  <si>
    <t>休憩
時間</t>
  </si>
  <si>
    <t>※有の場合、具体的に</t>
    <phoneticPr fontId="1"/>
  </si>
  <si>
    <t>年間休日数</t>
    <rPh sb="0" eb="2">
      <t>ネンカン</t>
    </rPh>
    <rPh sb="2" eb="4">
      <t>キュウジツ</t>
    </rPh>
    <rPh sb="4" eb="5">
      <t>スウ</t>
    </rPh>
    <phoneticPr fontId="1"/>
  </si>
  <si>
    <t>従業員数</t>
  </si>
  <si>
    <t>人</t>
    <rPh sb="0" eb="1">
      <t>ヒト</t>
    </rPh>
    <phoneticPr fontId="1"/>
  </si>
  <si>
    <t>なごや就職応援ナビにおける
『企業ｾﾙﾌﾌﾟﾛﾓｰｼｮﾝ』登録有無　</t>
    <phoneticPr fontId="1"/>
  </si>
  <si>
    <t>担当部署名</t>
    <phoneticPr fontId="1"/>
  </si>
  <si>
    <t>事業
所在地</t>
    <rPh sb="0" eb="2">
      <t>ジギョウ</t>
    </rPh>
    <phoneticPr fontId="2"/>
  </si>
  <si>
    <t>応募
条件</t>
    <phoneticPr fontId="1"/>
  </si>
  <si>
    <t>福利
厚生等</t>
    <rPh sb="0" eb="2">
      <t>フクリ</t>
    </rPh>
    <rPh sb="3" eb="5">
      <t>コウセイ</t>
    </rPh>
    <rPh sb="5" eb="6">
      <t>ナド</t>
    </rPh>
    <phoneticPr fontId="2"/>
  </si>
  <si>
    <t>有給
休暇</t>
    <rPh sb="0" eb="2">
      <t>ユウキュウ</t>
    </rPh>
    <rPh sb="3" eb="5">
      <t>キュウカ</t>
    </rPh>
    <phoneticPr fontId="2"/>
  </si>
  <si>
    <t>休業等
取得
実績</t>
    <rPh sb="0" eb="2">
      <t>キュウギョウ</t>
    </rPh>
    <rPh sb="2" eb="3">
      <t>トウ</t>
    </rPh>
    <rPh sb="4" eb="6">
      <t>シュトク</t>
    </rPh>
    <rPh sb="7" eb="9">
      <t>ジッセキ</t>
    </rPh>
    <phoneticPr fontId="2"/>
  </si>
  <si>
    <t>加入
保険等</t>
    <rPh sb="0" eb="2">
      <t>カニュウ</t>
    </rPh>
    <rPh sb="3" eb="5">
      <t>ホケン</t>
    </rPh>
    <rPh sb="5" eb="6">
      <t>トウ</t>
    </rPh>
    <phoneticPr fontId="2"/>
  </si>
  <si>
    <t>募集企業
問合せ先</t>
    <phoneticPr fontId="1"/>
  </si>
  <si>
    <t>名古屋市内</t>
  </si>
  <si>
    <t>昭和</t>
    <rPh sb="0" eb="2">
      <t>ショウワ</t>
    </rPh>
    <phoneticPr fontId="1"/>
  </si>
  <si>
    <t>※市内の場合は区を入力</t>
    <rPh sb="1" eb="3">
      <t>シナイ</t>
    </rPh>
    <rPh sb="4" eb="6">
      <t>バアイ</t>
    </rPh>
    <rPh sb="7" eb="8">
      <t>ク</t>
    </rPh>
    <rPh sb="9" eb="11">
      <t>ニュウリョク</t>
    </rPh>
    <phoneticPr fontId="1"/>
  </si>
  <si>
    <t>休日・休暇</t>
    <phoneticPr fontId="1"/>
  </si>
  <si>
    <t>歳</t>
    <rPh sb="0" eb="1">
      <t>サイ</t>
    </rPh>
    <phoneticPr fontId="1"/>
  </si>
  <si>
    <t>名古屋市ワーク・ライフ・バランス推進企業　　　　</t>
  </si>
  <si>
    <t>名古屋市女性の活躍推進企業　　　　</t>
  </si>
  <si>
    <t>名古屋市子育て支援企業　　　　</t>
  </si>
  <si>
    <t>愛知ブランド企業　　　　</t>
  </si>
  <si>
    <t>あいち女性輝きカンパニー　　　　</t>
  </si>
  <si>
    <t>ユース・エール認定企業　　　　</t>
  </si>
  <si>
    <t>均等・両立推進企業表彰受賞企業　　　　</t>
  </si>
  <si>
    <t>えるぼし認定企業　　　　</t>
  </si>
  <si>
    <t>くるみん認定企業　　　　</t>
  </si>
  <si>
    <t>AICHI WISH★取得企業　　　　</t>
  </si>
  <si>
    <t>各種認証・表彰
※チェックしてください</t>
    <rPh sb="0" eb="2">
      <t>カクシュ</t>
    </rPh>
    <rPh sb="2" eb="4">
      <t>ニンショウ</t>
    </rPh>
    <rPh sb="5" eb="7">
      <t>ヒョウショウ</t>
    </rPh>
    <phoneticPr fontId="1"/>
  </si>
  <si>
    <t>株式会社○○○○</t>
    <phoneticPr fontId="1"/>
  </si>
  <si>
    <t>名古屋市○○区○○町○丁目○番地　○○ビル○階</t>
    <phoneticPr fontId="1"/>
  </si>
  <si>
    <t>なし</t>
    <phoneticPr fontId="1"/>
  </si>
  <si>
    <t>地下鉄桜通線　吹上駅下車徒歩5分</t>
    <phoneticPr fontId="1"/>
  </si>
  <si>
    <t>出荷の管理業務
ワード、エクセルの入力</t>
    <phoneticPr fontId="1"/>
  </si>
  <si>
    <t>雇用期間の定めなし</t>
    <rPh sb="0" eb="4">
      <t>コヨウキカン</t>
    </rPh>
    <rPh sb="5" eb="6">
      <t>サダ</t>
    </rPh>
    <phoneticPr fontId="1"/>
  </si>
  <si>
    <t>PCスキル（エクセル・ワードの基本操作）</t>
    <phoneticPr fontId="1"/>
  </si>
  <si>
    <t>不問　普通自動車免許（AT限定可）</t>
    <phoneticPr fontId="1"/>
  </si>
  <si>
    <t>200,000円～300,000円
（固定残業代50,000円を含む）</t>
    <phoneticPr fontId="1"/>
  </si>
  <si>
    <t>150,000円～170,000円</t>
    <phoneticPr fontId="1"/>
  </si>
  <si>
    <t>（年○回　○ヶ月分）</t>
    <phoneticPr fontId="1"/>
  </si>
  <si>
    <t>（勤続　○　年以上）</t>
    <phoneticPr fontId="1"/>
  </si>
  <si>
    <t>00,000円/月　まで</t>
    <phoneticPr fontId="1"/>
  </si>
  <si>
    <t>（年○回　）</t>
    <phoneticPr fontId="1"/>
  </si>
  <si>
    <t>末日</t>
    <phoneticPr fontId="1"/>
  </si>
  <si>
    <t>翌月25日</t>
    <phoneticPr fontId="1"/>
  </si>
  <si>
    <t>9：00～17：00</t>
    <phoneticPr fontId="1"/>
  </si>
  <si>
    <t>60分</t>
    <rPh sb="2" eb="3">
      <t>フン</t>
    </rPh>
    <phoneticPr fontId="1"/>
  </si>
  <si>
    <t>平均○時間/月</t>
    <phoneticPr fontId="1"/>
  </si>
  <si>
    <t>土日祝他　（夏季、年末年始）、アニバーサリー休暇</t>
    <phoneticPr fontId="1"/>
  </si>
  <si>
    <t>○日</t>
    <phoneticPr fontId="1"/>
  </si>
  <si>
    <t>○○日</t>
    <phoneticPr fontId="1"/>
  </si>
  <si>
    <t>平成23年</t>
    <phoneticPr fontId="1"/>
  </si>
  <si>
    <t>○○××</t>
    <phoneticPr fontId="1"/>
  </si>
  <si>
    <r>
      <t>基本給</t>
    </r>
    <r>
      <rPr>
        <sz val="8"/>
        <color theme="1"/>
        <rFont val="Meiryo UI"/>
        <family val="3"/>
        <charset val="128"/>
      </rPr>
      <t xml:space="preserve">
＊月給の場合のみ</t>
    </r>
    <rPh sb="0" eb="3">
      <t>キホンキュウ</t>
    </rPh>
    <rPh sb="5" eb="7">
      <t>ゲッキュウ</t>
    </rPh>
    <rPh sb="8" eb="10">
      <t>バアイ</t>
    </rPh>
    <phoneticPr fontId="1"/>
  </si>
  <si>
    <t>愛知県ﾌｧﾐﾘｰ・ﾌﾚﾝﾄﾞﾘｰ企業表彰受賞企業</t>
    <phoneticPr fontId="1"/>
  </si>
  <si>
    <t>■裏面もご確認ください</t>
    <rPh sb="1" eb="3">
      <t>ウラメン</t>
    </rPh>
    <rPh sb="5" eb="7">
      <t>カクニン</t>
    </rPh>
    <phoneticPr fontId="2"/>
  </si>
  <si>
    <t>名古屋市ワーク・ライフ・バランス推進企業　　　　</t>
    <phoneticPr fontId="2"/>
  </si>
  <si>
    <t>名古屋市女性の活躍推進企業　　　　</t>
    <phoneticPr fontId="2"/>
  </si>
  <si>
    <t>名古屋市子育て支援企業　　　　</t>
    <phoneticPr fontId="2"/>
  </si>
  <si>
    <t>愛知県ファミリー・フレンドリー企業表彰受賞企業　　　　</t>
    <phoneticPr fontId="2"/>
  </si>
  <si>
    <t>愛知ブランド企業　　　　</t>
    <phoneticPr fontId="2"/>
  </si>
  <si>
    <t>あいち女性輝きカンパニー　　　　</t>
    <phoneticPr fontId="2"/>
  </si>
  <si>
    <t>ユース・エール認定企業　　　　</t>
    <phoneticPr fontId="2"/>
  </si>
  <si>
    <t>75歳まで</t>
    <rPh sb="2" eb="3">
      <t>サイ</t>
    </rPh>
    <phoneticPr fontId="1"/>
  </si>
  <si>
    <t>掲載可　　　</t>
    <rPh sb="0" eb="3">
      <t>ケイサイカ</t>
    </rPh>
    <phoneticPr fontId="1"/>
  </si>
  <si>
    <t>掲載不可</t>
    <rPh sb="0" eb="2">
      <t>ケイサイ</t>
    </rPh>
    <rPh sb="2" eb="4">
      <t>フカ</t>
    </rPh>
    <phoneticPr fontId="1"/>
  </si>
  <si>
    <t>業種</t>
    <rPh sb="0" eb="2">
      <t>ギョウシュ</t>
    </rPh>
    <phoneticPr fontId="1"/>
  </si>
  <si>
    <t>Ａ－農業、林業</t>
    <rPh sb="2" eb="4">
      <t>ノウギョウ</t>
    </rPh>
    <rPh sb="5" eb="7">
      <t>リンギョウ</t>
    </rPh>
    <phoneticPr fontId="14"/>
  </si>
  <si>
    <t>Ｂ－漁業</t>
    <rPh sb="2" eb="4">
      <t>ギョギョウ</t>
    </rPh>
    <phoneticPr fontId="14"/>
  </si>
  <si>
    <t>Ｃ－鉱業、採石業、砂利採取業</t>
    <rPh sb="2" eb="4">
      <t>コウギョウ</t>
    </rPh>
    <rPh sb="5" eb="7">
      <t>サイセキ</t>
    </rPh>
    <rPh sb="7" eb="8">
      <t>ギョウ</t>
    </rPh>
    <rPh sb="9" eb="11">
      <t>ジャリ</t>
    </rPh>
    <rPh sb="11" eb="13">
      <t>サイシュ</t>
    </rPh>
    <rPh sb="13" eb="14">
      <t>ギョウ</t>
    </rPh>
    <phoneticPr fontId="14"/>
  </si>
  <si>
    <t>Ｄ－建設業</t>
    <rPh sb="2" eb="4">
      <t>ケンセツ</t>
    </rPh>
    <rPh sb="4" eb="5">
      <t>ギョウ</t>
    </rPh>
    <phoneticPr fontId="14"/>
  </si>
  <si>
    <t>Ｅ－製造業</t>
    <rPh sb="2" eb="5">
      <t>セイゾウギョウ</t>
    </rPh>
    <phoneticPr fontId="14"/>
  </si>
  <si>
    <t>Ｆ－電気・ガス・熱供給・水道業</t>
    <rPh sb="2" eb="4">
      <t>デンキ</t>
    </rPh>
    <rPh sb="8" eb="9">
      <t>ネツ</t>
    </rPh>
    <rPh sb="9" eb="11">
      <t>キョウキュウ</t>
    </rPh>
    <rPh sb="12" eb="15">
      <t>スイドウギョウ</t>
    </rPh>
    <phoneticPr fontId="14"/>
  </si>
  <si>
    <t>Ｇ－情報通信業</t>
    <rPh sb="2" eb="4">
      <t>ジョウホウ</t>
    </rPh>
    <rPh sb="4" eb="6">
      <t>ツウシン</t>
    </rPh>
    <rPh sb="6" eb="7">
      <t>ギョウ</t>
    </rPh>
    <phoneticPr fontId="14"/>
  </si>
  <si>
    <t>Ｈ－運輸業、郵便業</t>
    <rPh sb="2" eb="5">
      <t>ウンユギョウ</t>
    </rPh>
    <rPh sb="6" eb="8">
      <t>ユウビン</t>
    </rPh>
    <rPh sb="8" eb="9">
      <t>ギョウ</t>
    </rPh>
    <phoneticPr fontId="14"/>
  </si>
  <si>
    <t>Ｉ－卸売業、小売業</t>
    <rPh sb="2" eb="4">
      <t>オロシウリ</t>
    </rPh>
    <rPh sb="4" eb="5">
      <t>ギョウ</t>
    </rPh>
    <rPh sb="6" eb="8">
      <t>コウリ</t>
    </rPh>
    <rPh sb="8" eb="9">
      <t>ギョウ</t>
    </rPh>
    <phoneticPr fontId="14"/>
  </si>
  <si>
    <t>Ｊ－金融業、保険業</t>
    <rPh sb="2" eb="4">
      <t>キンユウ</t>
    </rPh>
    <rPh sb="4" eb="5">
      <t>ギョウ</t>
    </rPh>
    <rPh sb="6" eb="9">
      <t>ホケンギョウ</t>
    </rPh>
    <phoneticPr fontId="14"/>
  </si>
  <si>
    <t>Ｋ－不動産、物品賃貸業</t>
    <rPh sb="2" eb="5">
      <t>フドウサン</t>
    </rPh>
    <rPh sb="6" eb="8">
      <t>ブッピン</t>
    </rPh>
    <rPh sb="8" eb="10">
      <t>チンタイ</t>
    </rPh>
    <rPh sb="10" eb="11">
      <t>ギョウ</t>
    </rPh>
    <phoneticPr fontId="14"/>
  </si>
  <si>
    <t>Ｌ－学術研究、専門・技術サービス業</t>
    <rPh sb="2" eb="4">
      <t>ガクジュツ</t>
    </rPh>
    <rPh sb="4" eb="6">
      <t>ケンキュウ</t>
    </rPh>
    <rPh sb="7" eb="9">
      <t>センモン</t>
    </rPh>
    <rPh sb="10" eb="12">
      <t>ギジュツ</t>
    </rPh>
    <rPh sb="16" eb="17">
      <t>ギョウ</t>
    </rPh>
    <phoneticPr fontId="14"/>
  </si>
  <si>
    <t>Ｍ－宿泊業、飲食サービス業</t>
    <rPh sb="2" eb="4">
      <t>シュクハク</t>
    </rPh>
    <rPh sb="4" eb="5">
      <t>ギョウ</t>
    </rPh>
    <rPh sb="6" eb="8">
      <t>インショク</t>
    </rPh>
    <rPh sb="12" eb="13">
      <t>ギョウ</t>
    </rPh>
    <phoneticPr fontId="14"/>
  </si>
  <si>
    <t>Ｎ－生活関連サービス業、娯楽業</t>
    <rPh sb="2" eb="4">
      <t>セイカツ</t>
    </rPh>
    <rPh sb="4" eb="6">
      <t>カンレン</t>
    </rPh>
    <rPh sb="10" eb="11">
      <t>ギョウ</t>
    </rPh>
    <rPh sb="12" eb="14">
      <t>ゴラク</t>
    </rPh>
    <rPh sb="14" eb="15">
      <t>ギョウ</t>
    </rPh>
    <phoneticPr fontId="14"/>
  </si>
  <si>
    <t>Ｏ－教育、学習支援業</t>
    <rPh sb="2" eb="4">
      <t>キョウイク</t>
    </rPh>
    <rPh sb="5" eb="7">
      <t>ガクシュウ</t>
    </rPh>
    <rPh sb="7" eb="9">
      <t>シエン</t>
    </rPh>
    <rPh sb="9" eb="10">
      <t>ギョウ</t>
    </rPh>
    <phoneticPr fontId="14"/>
  </si>
  <si>
    <t>Ｐ－医療、福祉</t>
    <rPh sb="2" eb="4">
      <t>イリョウ</t>
    </rPh>
    <rPh sb="5" eb="7">
      <t>フクシ</t>
    </rPh>
    <phoneticPr fontId="14"/>
  </si>
  <si>
    <t>Ｑ－複合サービス事業</t>
    <rPh sb="2" eb="4">
      <t>フクゴウ</t>
    </rPh>
    <rPh sb="8" eb="10">
      <t>ジギョウ</t>
    </rPh>
    <phoneticPr fontId="14"/>
  </si>
  <si>
    <t>Ｒ－サービス業（他に分類されないもの）</t>
    <rPh sb="6" eb="7">
      <t>ギョウ</t>
    </rPh>
    <rPh sb="8" eb="9">
      <t>ホカ</t>
    </rPh>
    <rPh sb="10" eb="12">
      <t>ブンルイ</t>
    </rPh>
    <phoneticPr fontId="14"/>
  </si>
  <si>
    <t>Ｚ－その他</t>
    <rPh sb="4" eb="5">
      <t>タ</t>
    </rPh>
    <phoneticPr fontId="14"/>
  </si>
  <si>
    <t>未経験</t>
    <rPh sb="0" eb="3">
      <t>ミケイケン</t>
    </rPh>
    <phoneticPr fontId="1"/>
  </si>
  <si>
    <t>受動喫煙対策（詳細）</t>
    <rPh sb="7" eb="9">
      <t>ショウサイ</t>
    </rPh>
    <phoneticPr fontId="1"/>
  </si>
  <si>
    <t>募集職種</t>
    <rPh sb="0" eb="4">
      <t>ボシュウショクシュ</t>
    </rPh>
    <phoneticPr fontId="1"/>
  </si>
  <si>
    <t>雇用形態</t>
    <rPh sb="0" eb="4">
      <t>コヨウケイタイ</t>
    </rPh>
    <phoneticPr fontId="1"/>
  </si>
  <si>
    <t>賃金</t>
    <rPh sb="0" eb="2">
      <t>チンギン</t>
    </rPh>
    <phoneticPr fontId="1"/>
  </si>
  <si>
    <t>交通費</t>
    <rPh sb="0" eb="3">
      <t>コウツウヒ</t>
    </rPh>
    <phoneticPr fontId="1"/>
  </si>
  <si>
    <t>募集職種</t>
    <rPh sb="0" eb="2">
      <t>ボシュウ</t>
    </rPh>
    <rPh sb="2" eb="4">
      <t>ショクシュ</t>
    </rPh>
    <phoneticPr fontId="14"/>
  </si>
  <si>
    <t>Ａ管理的職業</t>
    <rPh sb="1" eb="3">
      <t>カンリ</t>
    </rPh>
    <rPh sb="3" eb="4">
      <t>テキ</t>
    </rPh>
    <rPh sb="4" eb="6">
      <t>ショクギョウ</t>
    </rPh>
    <phoneticPr fontId="14"/>
  </si>
  <si>
    <t>管理職</t>
    <rPh sb="0" eb="2">
      <t>カンリ</t>
    </rPh>
    <rPh sb="2" eb="3">
      <t>ショク</t>
    </rPh>
    <phoneticPr fontId="14"/>
  </si>
  <si>
    <t>Ｂ専門的・技術的職業</t>
    <rPh sb="1" eb="4">
      <t>センモンテキ</t>
    </rPh>
    <rPh sb="5" eb="7">
      <t>ギジュツ</t>
    </rPh>
    <rPh sb="7" eb="8">
      <t>テキ</t>
    </rPh>
    <rPh sb="8" eb="10">
      <t>ショクギョウ</t>
    </rPh>
    <phoneticPr fontId="14"/>
  </si>
  <si>
    <t>介護支援専門員</t>
    <rPh sb="0" eb="2">
      <t>カイゴ</t>
    </rPh>
    <rPh sb="2" eb="4">
      <t>シエン</t>
    </rPh>
    <rPh sb="4" eb="7">
      <t>センモンイン</t>
    </rPh>
    <phoneticPr fontId="14"/>
  </si>
  <si>
    <t>デザイナー</t>
  </si>
  <si>
    <t>保育士</t>
    <rPh sb="0" eb="2">
      <t>ホイク</t>
    </rPh>
    <rPh sb="2" eb="3">
      <t>シ</t>
    </rPh>
    <phoneticPr fontId="14"/>
  </si>
  <si>
    <t>看護師</t>
    <rPh sb="0" eb="3">
      <t>カンゴシ</t>
    </rPh>
    <phoneticPr fontId="14"/>
  </si>
  <si>
    <t>建築・土木・測量技術者</t>
    <rPh sb="0" eb="2">
      <t>ケンチク</t>
    </rPh>
    <rPh sb="3" eb="4">
      <t>ド</t>
    </rPh>
    <rPh sb="4" eb="5">
      <t>ボク</t>
    </rPh>
    <rPh sb="6" eb="8">
      <t>ソクリョウ</t>
    </rPh>
    <rPh sb="8" eb="10">
      <t>ギジュツ</t>
    </rPh>
    <rPh sb="10" eb="11">
      <t>シャ</t>
    </rPh>
    <phoneticPr fontId="14"/>
  </si>
  <si>
    <t>施工管理</t>
    <rPh sb="0" eb="2">
      <t>セコウ</t>
    </rPh>
    <rPh sb="2" eb="4">
      <t>カンリ</t>
    </rPh>
    <phoneticPr fontId="14"/>
  </si>
  <si>
    <t>医療技術者</t>
    <rPh sb="0" eb="2">
      <t>イリョウ</t>
    </rPh>
    <rPh sb="2" eb="4">
      <t>ギジュツ</t>
    </rPh>
    <rPh sb="4" eb="5">
      <t>シャ</t>
    </rPh>
    <phoneticPr fontId="14"/>
  </si>
  <si>
    <t>情報通信技術者</t>
    <rPh sb="0" eb="2">
      <t>ジョウホウ</t>
    </rPh>
    <rPh sb="2" eb="4">
      <t>ツウシン</t>
    </rPh>
    <rPh sb="4" eb="7">
      <t>ギジュツシャ</t>
    </rPh>
    <phoneticPr fontId="14"/>
  </si>
  <si>
    <t>栄養士</t>
    <rPh sb="0" eb="2">
      <t>エイヨウ</t>
    </rPh>
    <rPh sb="2" eb="3">
      <t>シ</t>
    </rPh>
    <phoneticPr fontId="14"/>
  </si>
  <si>
    <t>その他の専門的職業</t>
    <rPh sb="2" eb="3">
      <t>タ</t>
    </rPh>
    <rPh sb="4" eb="7">
      <t>センモンテキ</t>
    </rPh>
    <rPh sb="7" eb="9">
      <t>ショクギョウ</t>
    </rPh>
    <phoneticPr fontId="14"/>
  </si>
  <si>
    <t>福祉相談員</t>
    <rPh sb="0" eb="2">
      <t>フクシ</t>
    </rPh>
    <rPh sb="2" eb="5">
      <t>ソウダンイン</t>
    </rPh>
    <phoneticPr fontId="14"/>
  </si>
  <si>
    <t>開発技術者</t>
    <rPh sb="0" eb="2">
      <t>カイハツ</t>
    </rPh>
    <rPh sb="2" eb="4">
      <t>ギジュツ</t>
    </rPh>
    <rPh sb="4" eb="5">
      <t>シャ</t>
    </rPh>
    <phoneticPr fontId="14"/>
  </si>
  <si>
    <t>製造技術者</t>
    <rPh sb="0" eb="2">
      <t>セイゾウ</t>
    </rPh>
    <rPh sb="2" eb="4">
      <t>ギジュツ</t>
    </rPh>
    <rPh sb="4" eb="5">
      <t>シャ</t>
    </rPh>
    <phoneticPr fontId="14"/>
  </si>
  <si>
    <t>研究者</t>
    <rPh sb="0" eb="3">
      <t>ケンキュウシャ</t>
    </rPh>
    <phoneticPr fontId="14"/>
  </si>
  <si>
    <t>カウンセラー</t>
  </si>
  <si>
    <t>通訳・翻訳</t>
    <rPh sb="0" eb="2">
      <t>ツウヤク</t>
    </rPh>
    <rPh sb="3" eb="5">
      <t>ホンヤク</t>
    </rPh>
    <phoneticPr fontId="14"/>
  </si>
  <si>
    <t>個人教師</t>
    <rPh sb="0" eb="2">
      <t>コジン</t>
    </rPh>
    <rPh sb="2" eb="4">
      <t>キョウシ</t>
    </rPh>
    <phoneticPr fontId="14"/>
  </si>
  <si>
    <t>記者</t>
    <rPh sb="0" eb="2">
      <t>キシャ</t>
    </rPh>
    <phoneticPr fontId="14"/>
  </si>
  <si>
    <t>編集者</t>
    <rPh sb="0" eb="3">
      <t>ヘンシュウシャ</t>
    </rPh>
    <phoneticPr fontId="14"/>
  </si>
  <si>
    <t>設計</t>
    <rPh sb="0" eb="2">
      <t>セッケイ</t>
    </rPh>
    <phoneticPr fontId="14"/>
  </si>
  <si>
    <t>教育</t>
    <rPh sb="0" eb="2">
      <t>キョウイク</t>
    </rPh>
    <phoneticPr fontId="14"/>
  </si>
  <si>
    <t>Ｃ事務的職業</t>
    <rPh sb="1" eb="4">
      <t>ジムテキ</t>
    </rPh>
    <rPh sb="4" eb="6">
      <t>ショクギョウ</t>
    </rPh>
    <phoneticPr fontId="14"/>
  </si>
  <si>
    <t>事務</t>
    <rPh sb="0" eb="2">
      <t>ジム</t>
    </rPh>
    <phoneticPr fontId="14"/>
  </si>
  <si>
    <t>営業事務</t>
    <rPh sb="0" eb="2">
      <t>エイギョウ</t>
    </rPh>
    <rPh sb="2" eb="4">
      <t>ジム</t>
    </rPh>
    <phoneticPr fontId="14"/>
  </si>
  <si>
    <t>経理</t>
    <rPh sb="0" eb="2">
      <t>ケイリ</t>
    </rPh>
    <phoneticPr fontId="14"/>
  </si>
  <si>
    <t>総務</t>
    <rPh sb="0" eb="2">
      <t>ソウム</t>
    </rPh>
    <phoneticPr fontId="14"/>
  </si>
  <si>
    <t>貿易事務</t>
    <rPh sb="0" eb="2">
      <t>ボウエキ</t>
    </rPh>
    <rPh sb="2" eb="4">
      <t>ジム</t>
    </rPh>
    <phoneticPr fontId="14"/>
  </si>
  <si>
    <t>データ入力</t>
    <rPh sb="3" eb="5">
      <t>ニュウリョク</t>
    </rPh>
    <phoneticPr fontId="14"/>
  </si>
  <si>
    <t>医療事務</t>
    <rPh sb="0" eb="2">
      <t>イリョウ</t>
    </rPh>
    <rPh sb="2" eb="4">
      <t>ジム</t>
    </rPh>
    <phoneticPr fontId="14"/>
  </si>
  <si>
    <t>秘書</t>
    <rPh sb="0" eb="2">
      <t>ヒショ</t>
    </rPh>
    <phoneticPr fontId="14"/>
  </si>
  <si>
    <t>テレフォンアポインター</t>
  </si>
  <si>
    <t>訪問調査員</t>
    <rPh sb="0" eb="2">
      <t>ホウモン</t>
    </rPh>
    <rPh sb="2" eb="5">
      <t>チョウサイン</t>
    </rPh>
    <phoneticPr fontId="14"/>
  </si>
  <si>
    <t>Ｄ販売の職業</t>
    <rPh sb="1" eb="3">
      <t>ハンバイ</t>
    </rPh>
    <rPh sb="4" eb="6">
      <t>ショクギョウ</t>
    </rPh>
    <phoneticPr fontId="14"/>
  </si>
  <si>
    <t>営業</t>
    <rPh sb="0" eb="2">
      <t>エイギョウ</t>
    </rPh>
    <phoneticPr fontId="14"/>
  </si>
  <si>
    <t>営業企画</t>
    <rPh sb="0" eb="2">
      <t>エイギョウ</t>
    </rPh>
    <rPh sb="2" eb="4">
      <t>キカク</t>
    </rPh>
    <phoneticPr fontId="14"/>
  </si>
  <si>
    <t>販売</t>
    <rPh sb="0" eb="2">
      <t>ハンバイ</t>
    </rPh>
    <phoneticPr fontId="14"/>
  </si>
  <si>
    <t>店舗管理</t>
    <rPh sb="0" eb="2">
      <t>テンポ</t>
    </rPh>
    <rPh sb="2" eb="4">
      <t>カンリ</t>
    </rPh>
    <phoneticPr fontId="14"/>
  </si>
  <si>
    <t>Ｅサービスの職業</t>
    <rPh sb="6" eb="8">
      <t>ショクギョウ</t>
    </rPh>
    <phoneticPr fontId="14"/>
  </si>
  <si>
    <t>訪問介護員</t>
    <rPh sb="0" eb="2">
      <t>ホウモン</t>
    </rPh>
    <rPh sb="2" eb="4">
      <t>カイゴ</t>
    </rPh>
    <rPh sb="4" eb="5">
      <t>イン</t>
    </rPh>
    <phoneticPr fontId="14"/>
  </si>
  <si>
    <t>施設介護員</t>
    <rPh sb="0" eb="2">
      <t>シセツ</t>
    </rPh>
    <rPh sb="2" eb="4">
      <t>カイゴ</t>
    </rPh>
    <rPh sb="4" eb="5">
      <t>イン</t>
    </rPh>
    <phoneticPr fontId="14"/>
  </si>
  <si>
    <t>飲食物給仕係</t>
    <rPh sb="0" eb="3">
      <t>インショクブツ</t>
    </rPh>
    <rPh sb="3" eb="4">
      <t>キュウ</t>
    </rPh>
    <rPh sb="4" eb="5">
      <t>シ</t>
    </rPh>
    <rPh sb="5" eb="6">
      <t>カカ</t>
    </rPh>
    <phoneticPr fontId="14"/>
  </si>
  <si>
    <t>調理人</t>
    <rPh sb="0" eb="2">
      <t>チョウリ</t>
    </rPh>
    <rPh sb="2" eb="3">
      <t>ニン</t>
    </rPh>
    <phoneticPr fontId="14"/>
  </si>
  <si>
    <t>調理補助</t>
    <rPh sb="0" eb="2">
      <t>チョウリ</t>
    </rPh>
    <rPh sb="2" eb="4">
      <t>ホジョ</t>
    </rPh>
    <phoneticPr fontId="14"/>
  </si>
  <si>
    <t>旅館・ホテル接客員</t>
    <rPh sb="0" eb="2">
      <t>リョカン</t>
    </rPh>
    <rPh sb="6" eb="8">
      <t>セッキャク</t>
    </rPh>
    <rPh sb="8" eb="9">
      <t>イン</t>
    </rPh>
    <phoneticPr fontId="14"/>
  </si>
  <si>
    <t>管理人</t>
    <rPh sb="0" eb="3">
      <t>カンリニン</t>
    </rPh>
    <phoneticPr fontId="14"/>
  </si>
  <si>
    <t>その他サービスの職業</t>
  </si>
  <si>
    <t>理容師・美容師</t>
    <rPh sb="0" eb="3">
      <t>リヨウシ</t>
    </rPh>
    <rPh sb="4" eb="7">
      <t>ビヨウシ</t>
    </rPh>
    <phoneticPr fontId="14"/>
  </si>
  <si>
    <t>Ｆ保安の職業</t>
    <rPh sb="1" eb="3">
      <t>ホアン</t>
    </rPh>
    <rPh sb="4" eb="6">
      <t>ショクギョウ</t>
    </rPh>
    <phoneticPr fontId="14"/>
  </si>
  <si>
    <t>警備員</t>
    <rPh sb="0" eb="3">
      <t>ケイビイン</t>
    </rPh>
    <phoneticPr fontId="14"/>
  </si>
  <si>
    <t>施設警備員</t>
    <rPh sb="0" eb="2">
      <t>シセツ</t>
    </rPh>
    <rPh sb="2" eb="5">
      <t>ケイビイン</t>
    </rPh>
    <phoneticPr fontId="14"/>
  </si>
  <si>
    <t>道路交通誘導員</t>
    <rPh sb="0" eb="2">
      <t>ドウロ</t>
    </rPh>
    <rPh sb="2" eb="4">
      <t>コウツウ</t>
    </rPh>
    <rPh sb="4" eb="7">
      <t>ユウドウイン</t>
    </rPh>
    <phoneticPr fontId="14"/>
  </si>
  <si>
    <t>雑踏警備員</t>
  </si>
  <si>
    <t>その他警備員</t>
    <rPh sb="3" eb="6">
      <t>ケイビイン</t>
    </rPh>
    <phoneticPr fontId="14"/>
  </si>
  <si>
    <t>駐輪場係員</t>
    <rPh sb="0" eb="3">
      <t>チュウリンジョウ</t>
    </rPh>
    <rPh sb="3" eb="5">
      <t>カカリイン</t>
    </rPh>
    <phoneticPr fontId="14"/>
  </si>
  <si>
    <t>Ｇ農林漁業の職業</t>
    <rPh sb="1" eb="3">
      <t>ノウリン</t>
    </rPh>
    <rPh sb="3" eb="5">
      <t>ギョギョウ</t>
    </rPh>
    <rPh sb="6" eb="8">
      <t>ショクギョウ</t>
    </rPh>
    <phoneticPr fontId="14"/>
  </si>
  <si>
    <t>農林･漁業</t>
    <rPh sb="0" eb="2">
      <t>ノウリン</t>
    </rPh>
    <rPh sb="3" eb="5">
      <t>ギョギョウ</t>
    </rPh>
    <phoneticPr fontId="14"/>
  </si>
  <si>
    <t>Ｈ生産工程の職業</t>
    <rPh sb="1" eb="3">
      <t>セイサン</t>
    </rPh>
    <rPh sb="3" eb="5">
      <t>コウテイ</t>
    </rPh>
    <rPh sb="6" eb="8">
      <t>ショクギョウ</t>
    </rPh>
    <phoneticPr fontId="14"/>
  </si>
  <si>
    <t>食品製造</t>
    <rPh sb="0" eb="2">
      <t>ショクヒン</t>
    </rPh>
    <rPh sb="2" eb="4">
      <t>セイゾウ</t>
    </rPh>
    <phoneticPr fontId="14"/>
  </si>
  <si>
    <t>製品製造</t>
    <rPh sb="0" eb="2">
      <t>セイヒン</t>
    </rPh>
    <rPh sb="2" eb="4">
      <t>セイゾウ</t>
    </rPh>
    <phoneticPr fontId="14"/>
  </si>
  <si>
    <t>機械組立</t>
    <rPh sb="0" eb="2">
      <t>キカイ</t>
    </rPh>
    <rPh sb="2" eb="4">
      <t>クミタテ</t>
    </rPh>
    <phoneticPr fontId="14"/>
  </si>
  <si>
    <t>溶接</t>
    <rPh sb="0" eb="2">
      <t>ヨウセツ</t>
    </rPh>
    <phoneticPr fontId="14"/>
  </si>
  <si>
    <t>印刷・製本作業員</t>
    <rPh sb="0" eb="2">
      <t>インサツ</t>
    </rPh>
    <rPh sb="3" eb="5">
      <t>セイホン</t>
    </rPh>
    <rPh sb="5" eb="8">
      <t>サギョウイン</t>
    </rPh>
    <phoneticPr fontId="14"/>
  </si>
  <si>
    <t>機械整備・修理</t>
    <rPh sb="0" eb="2">
      <t>キカイ</t>
    </rPh>
    <rPh sb="2" eb="4">
      <t>セイビ</t>
    </rPh>
    <rPh sb="5" eb="7">
      <t>シュウリ</t>
    </rPh>
    <phoneticPr fontId="14"/>
  </si>
  <si>
    <t>CADオペレーター</t>
  </si>
  <si>
    <t>衣服・繊維製品製造工</t>
    <rPh sb="0" eb="2">
      <t>イフク</t>
    </rPh>
    <rPh sb="3" eb="5">
      <t>センイ</t>
    </rPh>
    <rPh sb="5" eb="7">
      <t>セイヒン</t>
    </rPh>
    <rPh sb="7" eb="9">
      <t>セイゾウ</t>
    </rPh>
    <rPh sb="9" eb="10">
      <t>コウ</t>
    </rPh>
    <phoneticPr fontId="14"/>
  </si>
  <si>
    <t>品質管理</t>
    <rPh sb="0" eb="2">
      <t>ヒンシツ</t>
    </rPh>
    <rPh sb="2" eb="4">
      <t>カンリ</t>
    </rPh>
    <phoneticPr fontId="14"/>
  </si>
  <si>
    <t>製品検査</t>
    <rPh sb="0" eb="2">
      <t>セイヒン</t>
    </rPh>
    <rPh sb="2" eb="4">
      <t>ケンサ</t>
    </rPh>
    <phoneticPr fontId="14"/>
  </si>
  <si>
    <t>機械検査</t>
    <rPh sb="0" eb="2">
      <t>キカイ</t>
    </rPh>
    <rPh sb="2" eb="4">
      <t>ケンサ</t>
    </rPh>
    <phoneticPr fontId="14"/>
  </si>
  <si>
    <t>生産管理</t>
    <rPh sb="0" eb="2">
      <t>セイサン</t>
    </rPh>
    <rPh sb="2" eb="4">
      <t>カンリ</t>
    </rPh>
    <phoneticPr fontId="14"/>
  </si>
  <si>
    <t>Ｉ輸送・機械運転の職業</t>
    <rPh sb="1" eb="3">
      <t>ユソウ</t>
    </rPh>
    <rPh sb="4" eb="6">
      <t>キカイ</t>
    </rPh>
    <rPh sb="6" eb="8">
      <t>ウンテン</t>
    </rPh>
    <rPh sb="9" eb="11">
      <t>ショクギョウ</t>
    </rPh>
    <phoneticPr fontId="14"/>
  </si>
  <si>
    <t>フォークリフト運転作業員</t>
    <rPh sb="7" eb="9">
      <t>ウンテン</t>
    </rPh>
    <rPh sb="9" eb="12">
      <t>サギョウイン</t>
    </rPh>
    <phoneticPr fontId="14"/>
  </si>
  <si>
    <t>貨物自動車運転手</t>
    <rPh sb="0" eb="2">
      <t>カモツ</t>
    </rPh>
    <rPh sb="2" eb="4">
      <t>ジドウ</t>
    </rPh>
    <rPh sb="4" eb="5">
      <t>シャ</t>
    </rPh>
    <rPh sb="5" eb="8">
      <t>ウンテンシュ</t>
    </rPh>
    <phoneticPr fontId="14"/>
  </si>
  <si>
    <t>乗用自動車運転手</t>
    <rPh sb="0" eb="2">
      <t>ジョウヨウ</t>
    </rPh>
    <rPh sb="2" eb="5">
      <t>ジドウシャ</t>
    </rPh>
    <rPh sb="5" eb="8">
      <t>ウンテンシュ</t>
    </rPh>
    <phoneticPr fontId="14"/>
  </si>
  <si>
    <t>バス運転手</t>
    <rPh sb="2" eb="5">
      <t>ウンテンシュ</t>
    </rPh>
    <phoneticPr fontId="14"/>
  </si>
  <si>
    <t>クレーン運転工</t>
    <rPh sb="4" eb="6">
      <t>ウンテン</t>
    </rPh>
    <rPh sb="6" eb="7">
      <t>コウ</t>
    </rPh>
    <phoneticPr fontId="14"/>
  </si>
  <si>
    <t>ビル設備管理員</t>
    <rPh sb="2" eb="4">
      <t>セツビ</t>
    </rPh>
    <rPh sb="4" eb="7">
      <t>カンリイン</t>
    </rPh>
    <phoneticPr fontId="14"/>
  </si>
  <si>
    <t>その他ドライバー</t>
    <rPh sb="2" eb="3">
      <t>タ</t>
    </rPh>
    <phoneticPr fontId="14"/>
  </si>
  <si>
    <t>Ｊ建設・採掘の職業</t>
    <rPh sb="1" eb="3">
      <t>ケンセツ</t>
    </rPh>
    <rPh sb="4" eb="6">
      <t>サイクツ</t>
    </rPh>
    <rPh sb="7" eb="9">
      <t>ショクギョウ</t>
    </rPh>
    <phoneticPr fontId="14"/>
  </si>
  <si>
    <t>電気工事作業員</t>
    <rPh sb="0" eb="2">
      <t>デンキ</t>
    </rPh>
    <rPh sb="2" eb="4">
      <t>コウジ</t>
    </rPh>
    <rPh sb="4" eb="7">
      <t>サギョウイン</t>
    </rPh>
    <phoneticPr fontId="14"/>
  </si>
  <si>
    <t>土木作業員</t>
    <rPh sb="0" eb="2">
      <t>ドボク</t>
    </rPh>
    <rPh sb="2" eb="5">
      <t>サギョウイン</t>
    </rPh>
    <phoneticPr fontId="14"/>
  </si>
  <si>
    <t>大工</t>
    <rPh sb="0" eb="2">
      <t>ダイク</t>
    </rPh>
    <phoneticPr fontId="14"/>
  </si>
  <si>
    <t>解体工</t>
    <rPh sb="0" eb="2">
      <t>カイタイ</t>
    </rPh>
    <rPh sb="2" eb="3">
      <t>コウ</t>
    </rPh>
    <phoneticPr fontId="14"/>
  </si>
  <si>
    <t>塗装</t>
    <rPh sb="0" eb="2">
      <t>トソウ</t>
    </rPh>
    <phoneticPr fontId="14"/>
  </si>
  <si>
    <t>Ｋ運搬・清掃・包装等の職業</t>
    <rPh sb="1" eb="3">
      <t>ウンパン</t>
    </rPh>
    <rPh sb="4" eb="6">
      <t>セイソウ</t>
    </rPh>
    <rPh sb="7" eb="9">
      <t>ホウソウ</t>
    </rPh>
    <rPh sb="9" eb="10">
      <t>ナド</t>
    </rPh>
    <rPh sb="11" eb="13">
      <t>ショクギョウ</t>
    </rPh>
    <phoneticPr fontId="14"/>
  </si>
  <si>
    <t>倉庫作業員</t>
    <rPh sb="0" eb="2">
      <t>ソウコ</t>
    </rPh>
    <rPh sb="2" eb="5">
      <t>サギョウイン</t>
    </rPh>
    <phoneticPr fontId="14"/>
  </si>
  <si>
    <t>清掃</t>
    <rPh sb="0" eb="2">
      <t>セイソウ</t>
    </rPh>
    <phoneticPr fontId="14"/>
  </si>
  <si>
    <t>軽作業員</t>
    <rPh sb="0" eb="1">
      <t>ケイ</t>
    </rPh>
    <rPh sb="1" eb="4">
      <t>サギョウイン</t>
    </rPh>
    <phoneticPr fontId="14"/>
  </si>
  <si>
    <t>製品包装作業員</t>
  </si>
  <si>
    <t>配達員</t>
    <rPh sb="0" eb="3">
      <t>ハイタツイン</t>
    </rPh>
    <phoneticPr fontId="14"/>
  </si>
  <si>
    <t>現場作業員</t>
    <rPh sb="0" eb="2">
      <t>ゲンバ</t>
    </rPh>
    <rPh sb="2" eb="5">
      <t>サギョウイン</t>
    </rPh>
    <phoneticPr fontId="14"/>
  </si>
  <si>
    <t>荷造作業員</t>
  </si>
  <si>
    <t>選別作業員</t>
  </si>
  <si>
    <t>荷役</t>
    <rPh sb="0" eb="2">
      <t>ニエキ</t>
    </rPh>
    <phoneticPr fontId="14"/>
  </si>
  <si>
    <t>職業分類</t>
    <rPh sb="0" eb="2">
      <t>ショクギョウ</t>
    </rPh>
    <rPh sb="2" eb="4">
      <t>ブンルイ</t>
    </rPh>
    <phoneticPr fontId="14"/>
  </si>
  <si>
    <t>管理的</t>
    <rPh sb="0" eb="3">
      <t>カンリテキ</t>
    </rPh>
    <phoneticPr fontId="14"/>
  </si>
  <si>
    <t>専門的・技術的</t>
    <rPh sb="0" eb="3">
      <t>センモンテキ</t>
    </rPh>
    <rPh sb="4" eb="7">
      <t>ギジュツテキ</t>
    </rPh>
    <phoneticPr fontId="14"/>
  </si>
  <si>
    <t>事務的</t>
    <rPh sb="0" eb="3">
      <t>ジムテキ</t>
    </rPh>
    <phoneticPr fontId="14"/>
  </si>
  <si>
    <t>サービス</t>
  </si>
  <si>
    <t>保安</t>
    <rPh sb="0" eb="2">
      <t>ホアン</t>
    </rPh>
    <phoneticPr fontId="14"/>
  </si>
  <si>
    <t>農林・漁業</t>
    <rPh sb="0" eb="2">
      <t>ノウリン</t>
    </rPh>
    <rPh sb="3" eb="5">
      <t>ギョギョウ</t>
    </rPh>
    <phoneticPr fontId="14"/>
  </si>
  <si>
    <t>生産工程</t>
    <rPh sb="0" eb="2">
      <t>セイサン</t>
    </rPh>
    <rPh sb="2" eb="4">
      <t>コウテイ</t>
    </rPh>
    <phoneticPr fontId="14"/>
  </si>
  <si>
    <t>輸送・機械運転</t>
    <rPh sb="0" eb="2">
      <t>ユソウ</t>
    </rPh>
    <rPh sb="3" eb="5">
      <t>キカイ</t>
    </rPh>
    <rPh sb="5" eb="7">
      <t>ウンテン</t>
    </rPh>
    <phoneticPr fontId="14"/>
  </si>
  <si>
    <t>建設・採掘</t>
    <rPh sb="0" eb="2">
      <t>ケンセツ</t>
    </rPh>
    <rPh sb="3" eb="5">
      <t>サイクツ</t>
    </rPh>
    <phoneticPr fontId="14"/>
  </si>
  <si>
    <t>運搬・清掃・包装等</t>
    <rPh sb="0" eb="2">
      <t>ウンパン</t>
    </rPh>
    <rPh sb="3" eb="5">
      <t>セイソウ</t>
    </rPh>
    <rPh sb="6" eb="8">
      <t>ホウソウ</t>
    </rPh>
    <rPh sb="8" eb="9">
      <t>ナド</t>
    </rPh>
    <phoneticPr fontId="14"/>
  </si>
  <si>
    <t>職業分類</t>
    <rPh sb="0" eb="2">
      <t>ショクギョウ</t>
    </rPh>
    <rPh sb="2" eb="4">
      <t>ブンルイ</t>
    </rPh>
    <phoneticPr fontId="1"/>
  </si>
  <si>
    <t>記号</t>
    <rPh sb="0" eb="2">
      <t>キゴウ</t>
    </rPh>
    <phoneticPr fontId="1"/>
  </si>
  <si>
    <t>求人開拓員一言メモ</t>
    <phoneticPr fontId="1"/>
  </si>
  <si>
    <t>営業</t>
  </si>
  <si>
    <t>(市外の場合) 就業先所在地</t>
    <rPh sb="1" eb="3">
      <t>シガイ</t>
    </rPh>
    <rPh sb="4" eb="6">
      <t>バアイ</t>
    </rPh>
    <rPh sb="8" eb="10">
      <t>シュウギョウ</t>
    </rPh>
    <rPh sb="10" eb="11">
      <t>サキ</t>
    </rPh>
    <rPh sb="11" eb="14">
      <t>ショザイチ</t>
    </rPh>
    <phoneticPr fontId="1"/>
  </si>
  <si>
    <t>○○　○○</t>
    <phoneticPr fontId="1"/>
  </si>
  <si>
    <t>　</t>
  </si>
  <si>
    <r>
      <t xml:space="preserve">従事業務内容
</t>
    </r>
    <r>
      <rPr>
        <b/>
        <sz val="10"/>
        <color rgb="FFFF0000"/>
        <rFont val="Meiryo UI"/>
        <family val="3"/>
        <charset val="128"/>
      </rPr>
      <t>※300字以内でお願いします</t>
    </r>
    <phoneticPr fontId="1"/>
  </si>
  <si>
    <t>★</t>
    <phoneticPr fontId="1"/>
  </si>
  <si>
    <t>　　　水色塗りつぶし（必須入力）と　　　　　　　桃色塗りつぶし（任意入力）を入力してください。  ご提出の際は、水色塗りつぶしがない状態（必須入力がすべて入力済み）でご提出ください。</t>
    <rPh sb="70" eb="72">
      <t>ヒッス</t>
    </rPh>
    <rPh sb="72" eb="74">
      <t>ニュウリョク</t>
    </rPh>
    <rPh sb="78" eb="81">
      <t>ニュウリョクズ</t>
    </rPh>
    <phoneticPr fontId="1"/>
  </si>
  <si>
    <r>
      <t xml:space="preserve">従事業務内容
</t>
    </r>
    <r>
      <rPr>
        <b/>
        <sz val="10"/>
        <color rgb="FFFF0000"/>
        <rFont val="Meiryo UI"/>
        <family val="3"/>
        <charset val="128"/>
      </rPr>
      <t>※300字以内でお願いします</t>
    </r>
    <r>
      <rPr>
        <sz val="10"/>
        <color rgb="FFFF0000"/>
        <rFont val="Meiryo UI"/>
        <family val="3"/>
        <charset val="128"/>
      </rPr>
      <t xml:space="preserve">
※改行は1文字としてカウントされます</t>
    </r>
    <rPh sb="24" eb="26">
      <t>カイギョウ</t>
    </rPh>
    <rPh sb="28" eb="30">
      <t>モジ</t>
    </rPh>
    <phoneticPr fontId="1"/>
  </si>
  <si>
    <r>
      <t xml:space="preserve">事業内容
</t>
    </r>
    <r>
      <rPr>
        <b/>
        <sz val="10"/>
        <color rgb="FFFF0000"/>
        <rFont val="Meiryo UI"/>
        <family val="3"/>
        <charset val="128"/>
      </rPr>
      <t>※300字以内でお願いします</t>
    </r>
    <r>
      <rPr>
        <sz val="10"/>
        <color theme="1"/>
        <rFont val="Meiryo UI"/>
        <family val="3"/>
        <charset val="128"/>
      </rPr>
      <t xml:space="preserve">
</t>
    </r>
    <r>
      <rPr>
        <sz val="10"/>
        <color rgb="FFFF0000"/>
        <rFont val="Meiryo UI"/>
        <family val="3"/>
        <charset val="128"/>
      </rPr>
      <t>※改行は1文字としてカウントされます</t>
    </r>
    <phoneticPr fontId="1"/>
  </si>
  <si>
    <r>
      <t xml:space="preserve">会社の自慢
</t>
    </r>
    <r>
      <rPr>
        <b/>
        <sz val="10"/>
        <color rgb="FFFF0000"/>
        <rFont val="Meiryo UI"/>
        <family val="3"/>
        <charset val="128"/>
      </rPr>
      <t>※300字以内でお願いします</t>
    </r>
    <r>
      <rPr>
        <sz val="10"/>
        <color theme="1"/>
        <rFont val="Meiryo UI"/>
        <family val="3"/>
        <charset val="128"/>
      </rPr>
      <t xml:space="preserve">
</t>
    </r>
    <r>
      <rPr>
        <sz val="10"/>
        <color rgb="FFFF0000"/>
        <rFont val="Meiryo UI"/>
        <family val="3"/>
        <charset val="128"/>
      </rPr>
      <t>※改行は1文字としてカウントされます</t>
    </r>
    <phoneticPr fontId="1"/>
  </si>
  <si>
    <t>↓ドロップダウンリスト</t>
    <phoneticPr fontId="1"/>
  </si>
  <si>
    <t>管理的</t>
  </si>
  <si>
    <t>農林・漁業</t>
  </si>
  <si>
    <t>生産工程</t>
  </si>
  <si>
    <t>輸送・機械運転</t>
  </si>
  <si>
    <t>建設・採掘</t>
  </si>
  <si>
    <t>なごジョブ記入欄</t>
    <rPh sb="5" eb="8">
      <t>キニュウラン</t>
    </rPh>
    <phoneticPr fontId="1"/>
  </si>
  <si>
    <t>■なごや就職応援ナビ（公式ホームページ）求人情報の掲載　※希望にチェックしてください。</t>
    <phoneticPr fontId="1"/>
  </si>
  <si>
    <r>
      <t>◆求人有効期限：登録月を含む3カ月後の月末まで</t>
    </r>
    <r>
      <rPr>
        <b/>
        <sz val="8"/>
        <color rgb="FFFF0000"/>
        <rFont val="HG丸ｺﾞｼｯｸM-PRO"/>
        <family val="3"/>
        <charset val="128"/>
      </rPr>
      <t>(※延長希望の場合は期間終了までに要連絡)</t>
    </r>
    <rPh sb="25" eb="27">
      <t>エンチョウ</t>
    </rPh>
    <rPh sb="27" eb="29">
      <t>キボウ</t>
    </rPh>
    <rPh sb="30" eb="32">
      <t>バアイ</t>
    </rPh>
    <rPh sb="33" eb="35">
      <t>キカン</t>
    </rPh>
    <rPh sb="35" eb="37">
      <t>シュウリョウ</t>
    </rPh>
    <rPh sb="40" eb="41">
      <t>ヨウ</t>
    </rPh>
    <rPh sb="41" eb="43">
      <t>レンラク</t>
    </rPh>
    <phoneticPr fontId="2"/>
  </si>
  <si>
    <t>　　</t>
    <phoneticPr fontId="1"/>
  </si>
  <si>
    <t>なごやジョブサポートセンター（パーソルビジネスプロセスデザイン㈱受託　名古屋市委託事業　職業紹介所）
　厚生労働大臣許可番号：１３－ユー３０６４４３
　名古屋市千種区吹上２丁目６番３号　名古屋市中小企業振興会館６Ｆ
　Tel ０５２-７３３－２１１１　　　Fax ０５２-７３３－２１１５　
※なごやジョブサポートセンターでは国が実施する雇用関係助成金の一部を取り扱っております。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</si>
</sst>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yyyy/m/d;@"/>
  </numFmts>
  <fonts count="49"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2"/>
      <name val="ＭＳ Ｐゴシック"/>
      <family val="3"/>
      <charset val="128"/>
    </font>
    <font>
      <u/>
      <sz val="11"/>
      <color indexed="12"/>
      <name val="ＭＳ Ｐゴシック"/>
      <family val="3"/>
      <charset val="128"/>
    </font>
    <font>
      <sz val="11"/>
      <color theme="1"/>
      <name val="ＭＳ Ｐゴシック"/>
      <family val="2"/>
      <charset val="128"/>
      <scheme val="minor"/>
    </font>
    <font>
      <b/>
      <sz val="12"/>
      <name val="HG丸ｺﾞｼｯｸM-PRO"/>
      <family val="3"/>
      <charset val="128"/>
    </font>
    <font>
      <sz val="11"/>
      <color theme="1"/>
      <name val="ＭＳ Ｐゴシック"/>
      <family val="3"/>
      <charset val="128"/>
    </font>
    <font>
      <b/>
      <sz val="14"/>
      <name val="Meiryo UI"/>
      <family val="3"/>
      <charset val="128"/>
    </font>
    <font>
      <sz val="11"/>
      <name val="Meiryo UI"/>
      <family val="3"/>
      <charset val="128"/>
    </font>
    <font>
      <sz val="9"/>
      <name val="Meiryo UI"/>
      <family val="3"/>
      <charset val="128"/>
    </font>
    <font>
      <b/>
      <u/>
      <sz val="8"/>
      <name val="Meiryo UI"/>
      <family val="3"/>
      <charset val="128"/>
    </font>
    <font>
      <sz val="14"/>
      <name val="Meiryo UI"/>
      <family val="3"/>
      <charset val="128"/>
    </font>
    <font>
      <sz val="8"/>
      <name val="Meiryo UI"/>
      <family val="3"/>
      <charset val="128"/>
    </font>
    <font>
      <b/>
      <sz val="8"/>
      <name val="Meiryo UI"/>
      <family val="3"/>
      <charset val="128"/>
    </font>
    <font>
      <b/>
      <sz val="8"/>
      <color indexed="10"/>
      <name val="Meiryo UI"/>
      <family val="3"/>
      <charset val="128"/>
    </font>
    <font>
      <b/>
      <sz val="9"/>
      <name val="Meiryo UI"/>
      <family val="3"/>
      <charset val="128"/>
    </font>
    <font>
      <sz val="8"/>
      <color theme="0"/>
      <name val="Meiryo UI"/>
      <family val="3"/>
      <charset val="128"/>
    </font>
    <font>
      <b/>
      <sz val="9"/>
      <color indexed="10"/>
      <name val="Meiryo UI"/>
      <family val="3"/>
      <charset val="128"/>
    </font>
    <font>
      <sz val="7.5"/>
      <name val="Meiryo UI"/>
      <family val="3"/>
      <charset val="128"/>
    </font>
    <font>
      <sz val="7"/>
      <name val="Meiryo UI"/>
      <family val="3"/>
      <charset val="128"/>
    </font>
    <font>
      <b/>
      <sz val="8"/>
      <color theme="0"/>
      <name val="Meiryo UI"/>
      <family val="3"/>
      <charset val="128"/>
    </font>
    <font>
      <b/>
      <sz val="11"/>
      <name val="Meiryo UI"/>
      <family val="3"/>
      <charset val="128"/>
    </font>
    <font>
      <sz val="12"/>
      <name val="Meiryo UI"/>
      <family val="3"/>
      <charset val="128"/>
    </font>
    <font>
      <sz val="10"/>
      <color theme="1"/>
      <name val="Meiryo UI"/>
      <family val="3"/>
      <charset val="128"/>
    </font>
    <font>
      <sz val="9"/>
      <color theme="1"/>
      <name val="Meiryo UI"/>
      <family val="3"/>
      <charset val="128"/>
    </font>
    <font>
      <sz val="8"/>
      <color theme="1"/>
      <name val="Meiryo UI"/>
      <family val="3"/>
      <charset val="128"/>
    </font>
    <font>
      <sz val="10"/>
      <color rgb="FF0070C0"/>
      <name val="Meiryo UI"/>
      <family val="3"/>
      <charset val="128"/>
    </font>
    <font>
      <sz val="10"/>
      <name val="Meiryo UI"/>
      <family val="3"/>
      <charset val="128"/>
    </font>
    <font>
      <b/>
      <sz val="10"/>
      <color theme="1"/>
      <name val="Meiryo UI"/>
      <family val="3"/>
      <charset val="128"/>
    </font>
    <font>
      <b/>
      <sz val="10"/>
      <color rgb="FFFF0000"/>
      <name val="Meiryo UI"/>
      <family val="3"/>
      <charset val="128"/>
    </font>
    <font>
      <u/>
      <sz val="10"/>
      <color theme="1"/>
      <name val="Meiryo UI"/>
      <family val="3"/>
      <charset val="128"/>
    </font>
    <font>
      <sz val="10"/>
      <color rgb="FFFF0000"/>
      <name val="Meiryo UI"/>
      <family val="3"/>
      <charset val="128"/>
    </font>
    <font>
      <b/>
      <sz val="18"/>
      <color theme="1"/>
      <name val="Meiryo UI"/>
      <family val="3"/>
      <charset val="128"/>
    </font>
    <font>
      <sz val="6"/>
      <name val="Meiryo UI"/>
      <family val="3"/>
      <charset val="128"/>
    </font>
    <font>
      <sz val="11"/>
      <color theme="1"/>
      <name val="Meiryo UI"/>
      <family val="3"/>
      <charset val="128"/>
    </font>
    <font>
      <b/>
      <sz val="12"/>
      <color rgb="FFFF0000"/>
      <name val="Meiryo UI"/>
      <family val="3"/>
      <charset val="128"/>
    </font>
    <font>
      <sz val="9"/>
      <color rgb="FFFF0000"/>
      <name val="Meiryo UI"/>
      <family val="3"/>
      <charset val="128"/>
    </font>
    <font>
      <sz val="9"/>
      <color theme="0" tint="-0.34998626667073579"/>
      <name val="Meiryo UI"/>
      <family val="3"/>
      <charset val="128"/>
    </font>
    <font>
      <sz val="10"/>
      <color theme="0" tint="-0.34998626667073579"/>
      <name val="Meiryo UI"/>
      <family val="3"/>
      <charset val="128"/>
    </font>
    <font>
      <sz val="8"/>
      <color theme="0" tint="-0.34998626667073579"/>
      <name val="Meiryo UI"/>
      <family val="3"/>
      <charset val="128"/>
    </font>
    <font>
      <u/>
      <sz val="11"/>
      <color theme="1"/>
      <name val="Meiryo UI"/>
      <family val="3"/>
      <charset val="128"/>
    </font>
    <font>
      <sz val="9"/>
      <color theme="0" tint="-0.499984740745262"/>
      <name val="Meiryo UI"/>
      <family val="3"/>
      <charset val="128"/>
    </font>
    <font>
      <sz val="10"/>
      <color theme="0" tint="-0.499984740745262"/>
      <name val="Meiryo UI"/>
      <family val="3"/>
      <charset val="128"/>
    </font>
    <font>
      <b/>
      <sz val="10"/>
      <color theme="0" tint="-0.499984740745262"/>
      <name val="Meiryo UI"/>
      <family val="3"/>
      <charset val="128"/>
    </font>
    <font>
      <b/>
      <sz val="10"/>
      <color rgb="FFFF0000"/>
      <name val="HG丸ｺﾞｼｯｸM-PRO"/>
      <family val="3"/>
      <charset val="128"/>
    </font>
    <font>
      <b/>
      <sz val="8"/>
      <color rgb="FFFF0000"/>
      <name val="HG丸ｺﾞｼｯｸM-PRO"/>
      <family val="3"/>
      <charset val="128"/>
    </font>
  </fonts>
  <fills count="17">
    <fill>
      <patternFill patternType="none"/>
    </fill>
    <fill>
      <patternFill patternType="gray125"/>
    </fill>
    <fill>
      <patternFill patternType="solid">
        <fgColor indexed="9"/>
        <bgColor indexed="64"/>
      </patternFill>
    </fill>
    <fill>
      <patternFill patternType="solid">
        <fgColor rgb="FFFF6600"/>
        <bgColor indexed="64"/>
      </patternFill>
    </fill>
    <fill>
      <patternFill patternType="solid">
        <fgColor rgb="FFFFCC00"/>
        <bgColor indexed="64"/>
      </patternFill>
    </fill>
    <fill>
      <patternFill patternType="solid">
        <fgColor rgb="FF92D050"/>
        <bgColor indexed="64"/>
      </patternFill>
    </fill>
    <fill>
      <patternFill patternType="solid">
        <fgColor rgb="FF00B05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7" tint="0.79998168889431442"/>
        <bgColor theme="7" tint="0.79998168889431442"/>
      </patternFill>
    </fill>
    <fill>
      <patternFill patternType="solid">
        <fgColor rgb="FFFFFF00"/>
        <bgColor indexed="64"/>
      </patternFill>
    </fill>
    <fill>
      <patternFill patternType="solid">
        <fgColor theme="0"/>
        <bgColor indexed="64"/>
      </patternFill>
    </fill>
    <fill>
      <patternFill patternType="solid">
        <fgColor theme="1" tint="0.34998626667073579"/>
        <bgColor indexed="64"/>
      </patternFill>
    </fill>
    <fill>
      <patternFill patternType="solid">
        <fgColor rgb="FFCCFFFF"/>
        <bgColor indexed="64"/>
      </patternFill>
    </fill>
    <fill>
      <patternFill patternType="solid">
        <fgColor theme="0" tint="-0.249977111117893"/>
        <bgColor indexed="64"/>
      </patternFill>
    </fill>
    <fill>
      <patternFill patternType="solid">
        <fgColor theme="5" tint="0.79998168889431442"/>
        <bgColor indexed="64"/>
      </patternFill>
    </fill>
  </fills>
  <borders count="124">
    <border>
      <left/>
      <right/>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top/>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hair">
        <color indexed="64"/>
      </bottom>
      <diagonal/>
    </border>
    <border diagonalUp="1">
      <left style="thin">
        <color indexed="64"/>
      </left>
      <right style="thin">
        <color indexed="64"/>
      </right>
      <top style="thin">
        <color indexed="64"/>
      </top>
      <bottom style="medium">
        <color indexed="64"/>
      </bottom>
      <diagonal style="thin">
        <color indexed="64"/>
      </diagonal>
    </border>
    <border>
      <left/>
      <right style="medium">
        <color indexed="64"/>
      </right>
      <top/>
      <bottom/>
      <diagonal/>
    </border>
    <border>
      <left style="double">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uble">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double">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double">
        <color indexed="64"/>
      </left>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dotted">
        <color indexed="64"/>
      </left>
      <right/>
      <top style="thin">
        <color indexed="64"/>
      </top>
      <bottom style="thin">
        <color indexed="64"/>
      </bottom>
      <diagonal/>
    </border>
    <border>
      <left/>
      <right/>
      <top style="hair">
        <color indexed="64"/>
      </top>
      <bottom style="medium">
        <color indexed="64"/>
      </bottom>
      <diagonal/>
    </border>
    <border>
      <left style="thin">
        <color indexed="64"/>
      </left>
      <right/>
      <top style="thin">
        <color indexed="64"/>
      </top>
      <bottom/>
      <diagonal/>
    </border>
    <border>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thin">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bottom style="medium">
        <color indexed="64"/>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thin">
        <color theme="0" tint="-0.24994659260841701"/>
      </left>
      <right/>
      <top style="thin">
        <color theme="0" tint="-0.24994659260841701"/>
      </top>
      <bottom style="double">
        <color theme="0" tint="-0.24994659260841701"/>
      </bottom>
      <diagonal/>
    </border>
    <border>
      <left/>
      <right/>
      <top style="thin">
        <color theme="0" tint="-0.24994659260841701"/>
      </top>
      <bottom style="double">
        <color theme="0" tint="-0.24994659260841701"/>
      </bottom>
      <diagonal/>
    </border>
    <border>
      <left style="thin">
        <color indexed="64"/>
      </left>
      <right style="double">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diagonalUp="1">
      <left style="thin">
        <color indexed="64"/>
      </left>
      <right style="double">
        <color indexed="64"/>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diagonalUp="1">
      <left style="double">
        <color indexed="64"/>
      </left>
      <right style="thin">
        <color indexed="64"/>
      </right>
      <top style="thin">
        <color indexed="64"/>
      </top>
      <bottom style="thin">
        <color indexed="64"/>
      </bottom>
      <diagonal style="thin">
        <color indexed="64"/>
      </diagonal>
    </border>
  </borders>
  <cellStyleXfs count="7">
    <xf numFmtId="0" fontId="0" fillId="0" borderId="0">
      <alignment vertical="center"/>
    </xf>
    <xf numFmtId="0" fontId="3" fillId="0" borderId="0">
      <alignment vertical="center"/>
    </xf>
    <xf numFmtId="0" fontId="3" fillId="0" borderId="0"/>
    <xf numFmtId="0" fontId="3" fillId="0" borderId="0">
      <alignment vertical="center"/>
    </xf>
    <xf numFmtId="0" fontId="6" fillId="0" borderId="0" applyNumberFormat="0" applyFill="0" applyBorder="0" applyAlignment="0" applyProtection="0">
      <alignment vertical="top"/>
      <protection locked="0"/>
    </xf>
    <xf numFmtId="38" fontId="7" fillId="0" borderId="0" applyFont="0" applyFill="0" applyBorder="0" applyAlignment="0" applyProtection="0">
      <alignment vertical="center"/>
    </xf>
    <xf numFmtId="38" fontId="3" fillId="0" borderId="0" applyFont="0" applyFill="0" applyBorder="0" applyAlignment="0" applyProtection="0">
      <alignment vertical="center"/>
    </xf>
  </cellStyleXfs>
  <cellXfs count="378">
    <xf numFmtId="0" fontId="0" fillId="0" borderId="0" xfId="0">
      <alignment vertical="center"/>
    </xf>
    <xf numFmtId="0" fontId="3" fillId="0" borderId="0" xfId="2"/>
    <xf numFmtId="0" fontId="6" fillId="0" borderId="0" xfId="4" applyAlignment="1" applyProtection="1"/>
    <xf numFmtId="0" fontId="4" fillId="0" borderId="0" xfId="2" applyFont="1"/>
    <xf numFmtId="0" fontId="3" fillId="0" borderId="11" xfId="2" applyBorder="1" applyAlignment="1">
      <alignment horizontal="center" vertical="center" wrapText="1"/>
    </xf>
    <xf numFmtId="0" fontId="3" fillId="0" borderId="14" xfId="2" applyBorder="1" applyAlignment="1">
      <alignment horizontal="center" vertical="center" wrapText="1"/>
    </xf>
    <xf numFmtId="0" fontId="3" fillId="0" borderId="16" xfId="2" applyBorder="1" applyAlignment="1">
      <alignment horizontal="center" vertical="center" wrapText="1"/>
    </xf>
    <xf numFmtId="0" fontId="3" fillId="0" borderId="0" xfId="2" applyAlignment="1">
      <alignment horizontal="right"/>
    </xf>
    <xf numFmtId="0" fontId="3" fillId="3" borderId="0" xfId="1" applyFill="1" applyAlignment="1">
      <alignment horizontal="center" vertical="center" wrapText="1"/>
    </xf>
    <xf numFmtId="177" fontId="3" fillId="3" borderId="0" xfId="1" applyNumberFormat="1" applyFill="1" applyAlignment="1">
      <alignment horizontal="center" vertical="center" wrapText="1"/>
    </xf>
    <xf numFmtId="49" fontId="3" fillId="3" borderId="0" xfId="1" applyNumberFormat="1" applyFill="1" applyAlignment="1">
      <alignment horizontal="center" vertical="center" wrapText="1"/>
    </xf>
    <xf numFmtId="0" fontId="3" fillId="4" borderId="0" xfId="1" applyFill="1" applyAlignment="1">
      <alignment horizontal="center" vertical="center" wrapText="1"/>
    </xf>
    <xf numFmtId="0" fontId="3" fillId="4" borderId="0" xfId="1" applyFill="1" applyAlignment="1">
      <alignment horizontal="left" vertical="center" wrapText="1"/>
    </xf>
    <xf numFmtId="0" fontId="3" fillId="0" borderId="0" xfId="1" applyAlignment="1">
      <alignment horizontal="center" vertical="center" wrapText="1"/>
    </xf>
    <xf numFmtId="0" fontId="3" fillId="5" borderId="0" xfId="1" applyFill="1" applyAlignment="1">
      <alignment horizontal="center" vertical="center" wrapText="1"/>
    </xf>
    <xf numFmtId="0" fontId="3" fillId="6" borderId="0" xfId="1" applyFill="1" applyAlignment="1">
      <alignment horizontal="center" vertical="center" wrapText="1"/>
    </xf>
    <xf numFmtId="0" fontId="3" fillId="7" borderId="0" xfId="1" applyFill="1" applyAlignment="1">
      <alignment horizontal="center" vertical="center" wrapText="1"/>
    </xf>
    <xf numFmtId="0" fontId="3" fillId="8" borderId="0" xfId="1" applyFill="1" applyAlignment="1">
      <alignment horizontal="center" vertical="center" wrapText="1"/>
    </xf>
    <xf numFmtId="0" fontId="9" fillId="6" borderId="0" xfId="0" applyFont="1" applyFill="1" applyAlignment="1">
      <alignment horizontal="center" vertical="center" wrapText="1"/>
    </xf>
    <xf numFmtId="1" fontId="9" fillId="6" borderId="0" xfId="5" applyNumberFormat="1" applyFont="1" applyFill="1" applyBorder="1" applyAlignment="1">
      <alignment horizontal="center" vertical="center" wrapText="1"/>
    </xf>
    <xf numFmtId="0" fontId="9" fillId="3" borderId="0" xfId="0" applyFont="1" applyFill="1" applyAlignment="1">
      <alignment horizontal="center" vertical="center" wrapText="1"/>
    </xf>
    <xf numFmtId="0" fontId="9" fillId="10" borderId="0" xfId="0" applyFont="1" applyFill="1" applyAlignment="1">
      <alignment horizontal="center" vertical="center" wrapText="1"/>
    </xf>
    <xf numFmtId="0" fontId="3" fillId="9" borderId="0" xfId="1" applyFill="1">
      <alignment vertical="center"/>
    </xf>
    <xf numFmtId="14" fontId="3" fillId="9" borderId="0" xfId="1" applyNumberFormat="1" applyFill="1">
      <alignment vertical="center"/>
    </xf>
    <xf numFmtId="3" fontId="3" fillId="9" borderId="0" xfId="1" applyNumberFormat="1" applyFill="1">
      <alignment vertical="center"/>
    </xf>
    <xf numFmtId="0" fontId="4" fillId="0" borderId="0" xfId="1" applyFont="1">
      <alignment vertical="center"/>
    </xf>
    <xf numFmtId="0" fontId="3" fillId="0" borderId="0" xfId="1">
      <alignment vertical="center"/>
    </xf>
    <xf numFmtId="14" fontId="3" fillId="0" borderId="0" xfId="1" applyNumberFormat="1">
      <alignment vertical="center"/>
    </xf>
    <xf numFmtId="0" fontId="11" fillId="0" borderId="0" xfId="3" applyFont="1">
      <alignment vertical="center"/>
    </xf>
    <xf numFmtId="0" fontId="13" fillId="0" borderId="0" xfId="3" applyFont="1">
      <alignment vertical="center"/>
    </xf>
    <xf numFmtId="0" fontId="14" fillId="0" borderId="0" xfId="3" applyFont="1">
      <alignment vertical="center"/>
    </xf>
    <xf numFmtId="0" fontId="14" fillId="0" borderId="0" xfId="3" applyFont="1" applyAlignment="1">
      <alignment horizontal="center" vertical="center"/>
    </xf>
    <xf numFmtId="0" fontId="14" fillId="0" borderId="10" xfId="3" applyFont="1" applyBorder="1">
      <alignment vertical="center"/>
    </xf>
    <xf numFmtId="0" fontId="16" fillId="0" borderId="2" xfId="3" applyFont="1" applyBorder="1" applyAlignment="1">
      <alignment horizontal="center" vertical="center"/>
    </xf>
    <xf numFmtId="0" fontId="17" fillId="0" borderId="2" xfId="3" applyFont="1" applyBorder="1" applyAlignment="1">
      <alignment horizontal="center" vertical="center"/>
    </xf>
    <xf numFmtId="0" fontId="18" fillId="0" borderId="0" xfId="3" applyFont="1">
      <alignment vertical="center"/>
    </xf>
    <xf numFmtId="0" fontId="16" fillId="0" borderId="0" xfId="3" applyFont="1">
      <alignment vertical="center"/>
    </xf>
    <xf numFmtId="0" fontId="15" fillId="0" borderId="0" xfId="3" applyFont="1" applyAlignment="1">
      <alignment horizontal="center" vertical="center"/>
    </xf>
    <xf numFmtId="0" fontId="15" fillId="0" borderId="0" xfId="3" applyFont="1">
      <alignment vertical="center"/>
    </xf>
    <xf numFmtId="49" fontId="15" fillId="0" borderId="0" xfId="3" applyNumberFormat="1" applyFont="1" applyAlignment="1">
      <alignment horizontal="center" vertical="center"/>
    </xf>
    <xf numFmtId="0" fontId="17" fillId="0" borderId="0" xfId="3" applyFont="1" applyAlignment="1">
      <alignment horizontal="center" vertical="center"/>
    </xf>
    <xf numFmtId="0" fontId="12" fillId="0" borderId="0" xfId="3" applyFont="1" applyAlignment="1">
      <alignment horizontal="center" vertical="center" shrinkToFit="1"/>
    </xf>
    <xf numFmtId="0" fontId="12" fillId="0" borderId="0" xfId="3" applyFont="1" applyAlignment="1">
      <alignment horizontal="center" vertical="center" wrapText="1"/>
    </xf>
    <xf numFmtId="0" fontId="12" fillId="0" borderId="0" xfId="3" applyFont="1" applyAlignment="1">
      <alignment vertical="center" shrinkToFit="1"/>
    </xf>
    <xf numFmtId="0" fontId="12" fillId="0" borderId="0" xfId="3" applyFont="1" applyAlignment="1">
      <alignment horizontal="center" vertical="center"/>
    </xf>
    <xf numFmtId="0" fontId="12" fillId="0" borderId="0" xfId="3" applyFont="1">
      <alignment vertical="center"/>
    </xf>
    <xf numFmtId="49" fontId="12" fillId="0" borderId="0" xfId="3" applyNumberFormat="1" applyFont="1" applyAlignment="1">
      <alignment horizontal="center" vertical="center"/>
    </xf>
    <xf numFmtId="0" fontId="20" fillId="0" borderId="0" xfId="3" applyFont="1" applyAlignment="1">
      <alignment horizontal="center" vertical="center"/>
    </xf>
    <xf numFmtId="0" fontId="12" fillId="0" borderId="0" xfId="3" applyFont="1" applyAlignment="1">
      <alignment horizontal="left" vertical="center" wrapText="1"/>
    </xf>
    <xf numFmtId="0" fontId="12" fillId="0" borderId="0" xfId="3" applyFont="1" applyAlignment="1">
      <alignment horizontal="left" vertical="center"/>
    </xf>
    <xf numFmtId="0" fontId="22" fillId="0" borderId="0" xfId="3" applyFont="1" applyAlignment="1">
      <alignment horizontal="center" vertical="center"/>
    </xf>
    <xf numFmtId="0" fontId="22" fillId="0" borderId="0" xfId="3" applyFont="1" applyAlignment="1">
      <alignment horizontal="left" vertical="center" wrapText="1"/>
    </xf>
    <xf numFmtId="0" fontId="22" fillId="0" borderId="0" xfId="3" applyFont="1" applyAlignment="1">
      <alignment horizontal="left" vertical="center"/>
    </xf>
    <xf numFmtId="0" fontId="14" fillId="0" borderId="0" xfId="3" applyFont="1" applyAlignment="1">
      <alignment vertical="center" wrapText="1"/>
    </xf>
    <xf numFmtId="0" fontId="14" fillId="0" borderId="0" xfId="3" applyFont="1" applyAlignment="1">
      <alignment horizontal="center"/>
    </xf>
    <xf numFmtId="0" fontId="14" fillId="0" borderId="0" xfId="3" applyFont="1" applyAlignment="1"/>
    <xf numFmtId="0" fontId="15" fillId="0" borderId="5" xfId="3" applyFont="1" applyBorder="1" applyAlignment="1">
      <alignment horizontal="left" vertical="center"/>
    </xf>
    <xf numFmtId="0" fontId="15" fillId="0" borderId="6" xfId="3" applyFont="1" applyBorder="1" applyAlignment="1">
      <alignment vertical="center" shrinkToFit="1"/>
    </xf>
    <xf numFmtId="0" fontId="15" fillId="0" borderId="5" xfId="3" applyFont="1" applyBorder="1" applyAlignment="1">
      <alignment vertical="center" shrinkToFit="1"/>
    </xf>
    <xf numFmtId="0" fontId="15" fillId="0" borderId="5" xfId="3" applyFont="1" applyBorder="1">
      <alignment vertical="center"/>
    </xf>
    <xf numFmtId="0" fontId="15" fillId="0" borderId="5" xfId="3" applyFont="1" applyBorder="1" applyAlignment="1"/>
    <xf numFmtId="0" fontId="15" fillId="0" borderId="6" xfId="3" applyFont="1" applyBorder="1" applyAlignment="1">
      <alignment vertical="center" wrapText="1"/>
    </xf>
    <xf numFmtId="0" fontId="24" fillId="0" borderId="0" xfId="3" applyFont="1">
      <alignment vertical="center"/>
    </xf>
    <xf numFmtId="0" fontId="11" fillId="0" borderId="0" xfId="2" applyFont="1"/>
    <xf numFmtId="0" fontId="25" fillId="2" borderId="0" xfId="2" applyFont="1" applyFill="1" applyAlignment="1">
      <alignment vertical="center"/>
    </xf>
    <xf numFmtId="0" fontId="26" fillId="0" borderId="0" xfId="0" applyFont="1">
      <alignment vertical="center"/>
    </xf>
    <xf numFmtId="0" fontId="26" fillId="0" borderId="0" xfId="0" applyFont="1" applyAlignment="1">
      <alignment horizontal="center" vertical="center"/>
    </xf>
    <xf numFmtId="0" fontId="27" fillId="0" borderId="0" xfId="0" applyFont="1">
      <alignment vertical="center"/>
    </xf>
    <xf numFmtId="0" fontId="27" fillId="0" borderId="0" xfId="0" applyFont="1" applyAlignment="1">
      <alignment horizontal="center" vertical="center"/>
    </xf>
    <xf numFmtId="0" fontId="15" fillId="0" borderId="5" xfId="3" applyFont="1" applyBorder="1" applyAlignment="1">
      <alignment horizontal="center" vertical="center" wrapText="1"/>
    </xf>
    <xf numFmtId="0" fontId="15" fillId="0" borderId="2" xfId="3" applyFont="1" applyBorder="1" applyAlignment="1">
      <alignment horizontal="center" vertical="center"/>
    </xf>
    <xf numFmtId="0" fontId="15" fillId="0" borderId="4" xfId="3" applyFont="1" applyBorder="1" applyAlignment="1">
      <alignment horizontal="center" vertical="center"/>
    </xf>
    <xf numFmtId="0" fontId="15" fillId="0" borderId="5" xfId="3" applyFont="1" applyBorder="1" applyAlignment="1">
      <alignment horizontal="center" vertical="center"/>
    </xf>
    <xf numFmtId="0" fontId="15" fillId="0" borderId="4" xfId="3" applyFont="1" applyBorder="1" applyAlignment="1">
      <alignment horizontal="center" vertical="center" wrapText="1"/>
    </xf>
    <xf numFmtId="0" fontId="15" fillId="0" borderId="5" xfId="3" applyFont="1" applyBorder="1" applyAlignment="1">
      <alignment horizontal="center" vertical="center" shrinkToFit="1"/>
    </xf>
    <xf numFmtId="0" fontId="15" fillId="0" borderId="4" xfId="3" applyFont="1" applyBorder="1" applyAlignment="1">
      <alignment horizontal="center" vertical="center" shrinkToFit="1"/>
    </xf>
    <xf numFmtId="0" fontId="15" fillId="0" borderId="24" xfId="3" applyFont="1" applyBorder="1" applyAlignment="1">
      <alignment horizontal="center" vertical="center"/>
    </xf>
    <xf numFmtId="0" fontId="15" fillId="0" borderId="24" xfId="3" applyFont="1" applyBorder="1" applyAlignment="1">
      <alignment horizontal="center" vertical="center" wrapText="1"/>
    </xf>
    <xf numFmtId="0" fontId="15" fillId="0" borderId="20" xfId="3" applyFont="1" applyBorder="1" applyAlignment="1">
      <alignment horizontal="center" vertical="center"/>
    </xf>
    <xf numFmtId="0" fontId="15" fillId="0" borderId="19" xfId="3" applyFont="1" applyBorder="1" applyAlignment="1">
      <alignment horizontal="center" vertical="center"/>
    </xf>
    <xf numFmtId="0" fontId="27" fillId="0" borderId="49" xfId="0" applyFont="1" applyBorder="1" applyAlignment="1">
      <alignment horizontal="center" vertical="center"/>
    </xf>
    <xf numFmtId="0" fontId="27" fillId="0" borderId="63" xfId="0" applyFont="1" applyBorder="1" applyAlignment="1">
      <alignment horizontal="center" vertical="center"/>
    </xf>
    <xf numFmtId="0" fontId="26" fillId="0" borderId="61" xfId="0" applyFont="1" applyBorder="1" applyAlignment="1">
      <alignment horizontal="left" vertical="center" indent="2"/>
    </xf>
    <xf numFmtId="0" fontId="26" fillId="0" borderId="0" xfId="0" applyFont="1" applyAlignment="1">
      <alignment horizontal="left" vertical="center" indent="2"/>
    </xf>
    <xf numFmtId="0" fontId="26" fillId="0" borderId="62" xfId="0" applyFont="1" applyBorder="1" applyAlignment="1">
      <alignment horizontal="left" vertical="center" indent="2"/>
    </xf>
    <xf numFmtId="0" fontId="27" fillId="0" borderId="54" xfId="0" applyFont="1" applyBorder="1" applyAlignment="1">
      <alignment horizontal="center" vertical="center"/>
    </xf>
    <xf numFmtId="0" fontId="28" fillId="0" borderId="56" xfId="0" applyFont="1" applyBorder="1" applyAlignment="1">
      <alignment horizontal="left" vertical="center" indent="2"/>
    </xf>
    <xf numFmtId="0" fontId="28" fillId="0" borderId="77" xfId="0" applyFont="1" applyBorder="1" applyAlignment="1">
      <alignment horizontal="left" vertical="center" indent="2"/>
    </xf>
    <xf numFmtId="0" fontId="26" fillId="0" borderId="58" xfId="0" applyFont="1" applyBorder="1" applyAlignment="1">
      <alignment horizontal="left" vertical="center" indent="2"/>
    </xf>
    <xf numFmtId="0" fontId="28" fillId="0" borderId="66" xfId="0" applyFont="1" applyBorder="1" applyAlignment="1">
      <alignment horizontal="left" vertical="center" indent="2"/>
    </xf>
    <xf numFmtId="0" fontId="28" fillId="0" borderId="70" xfId="0" applyFont="1" applyBorder="1" applyAlignment="1">
      <alignment horizontal="left" vertical="center" indent="2"/>
    </xf>
    <xf numFmtId="0" fontId="28" fillId="0" borderId="67" xfId="0" applyFont="1" applyBorder="1" applyAlignment="1">
      <alignment horizontal="left" vertical="center" indent="2"/>
    </xf>
    <xf numFmtId="0" fontId="26" fillId="14" borderId="50" xfId="0" applyFont="1" applyFill="1" applyBorder="1">
      <alignment vertical="center"/>
    </xf>
    <xf numFmtId="0" fontId="31" fillId="0" borderId="0" xfId="0" applyFont="1">
      <alignment vertical="center"/>
    </xf>
    <xf numFmtId="0" fontId="26" fillId="0" borderId="49" xfId="0" applyFont="1" applyBorder="1" applyAlignment="1">
      <alignment horizontal="center" vertical="center"/>
    </xf>
    <xf numFmtId="0" fontId="26" fillId="0" borderId="63" xfId="0" applyFont="1" applyBorder="1" applyAlignment="1">
      <alignment horizontal="center" vertical="center"/>
    </xf>
    <xf numFmtId="0" fontId="26" fillId="0" borderId="49" xfId="0" applyFont="1" applyBorder="1" applyAlignment="1">
      <alignment horizontal="center" vertical="center" wrapText="1"/>
    </xf>
    <xf numFmtId="0" fontId="26" fillId="0" borderId="75" xfId="0" applyFont="1" applyBorder="1" applyAlignment="1">
      <alignment horizontal="center" vertical="center"/>
    </xf>
    <xf numFmtId="0" fontId="26" fillId="15" borderId="0" xfId="0" applyFont="1" applyFill="1">
      <alignment vertical="center"/>
    </xf>
    <xf numFmtId="0" fontId="27" fillId="15" borderId="0" xfId="0" applyFont="1" applyFill="1">
      <alignment vertical="center"/>
    </xf>
    <xf numFmtId="0" fontId="35" fillId="0" borderId="0" xfId="0" applyFont="1">
      <alignment vertical="center"/>
    </xf>
    <xf numFmtId="0" fontId="36" fillId="0" borderId="0" xfId="3" applyFont="1" applyAlignment="1">
      <alignment vertical="center" wrapText="1"/>
    </xf>
    <xf numFmtId="0" fontId="15" fillId="0" borderId="0" xfId="3" applyFont="1" applyAlignment="1">
      <alignment vertical="center" wrapText="1"/>
    </xf>
    <xf numFmtId="0" fontId="26" fillId="11" borderId="0" xfId="0" applyFont="1" applyFill="1">
      <alignment vertical="center"/>
    </xf>
    <xf numFmtId="0" fontId="15" fillId="0" borderId="0" xfId="1" applyFont="1" applyAlignment="1">
      <alignment vertical="center" wrapText="1"/>
    </xf>
    <xf numFmtId="0" fontId="37" fillId="0" borderId="0" xfId="0" applyFont="1">
      <alignment vertical="center"/>
    </xf>
    <xf numFmtId="0" fontId="34" fillId="11" borderId="0" xfId="0" applyFont="1" applyFill="1" applyAlignment="1">
      <alignment horizontal="left" vertical="center" indent="1"/>
    </xf>
    <xf numFmtId="0" fontId="38" fillId="11" borderId="0" xfId="0" applyFont="1" applyFill="1" applyAlignment="1">
      <alignment horizontal="left" vertical="center" indent="1"/>
    </xf>
    <xf numFmtId="0" fontId="39" fillId="11" borderId="0" xfId="0" applyFont="1" applyFill="1" applyAlignment="1">
      <alignment horizontal="left" vertical="center" indent="1"/>
    </xf>
    <xf numFmtId="0" fontId="34" fillId="11" borderId="0" xfId="0" applyFont="1" applyFill="1" applyAlignment="1">
      <alignment horizontal="left" vertical="center" indent="2"/>
    </xf>
    <xf numFmtId="38" fontId="3" fillId="9" borderId="0" xfId="1" applyNumberFormat="1" applyFill="1">
      <alignment vertical="center"/>
    </xf>
    <xf numFmtId="0" fontId="40" fillId="0" borderId="0" xfId="0" applyFont="1">
      <alignment vertical="center"/>
    </xf>
    <xf numFmtId="0" fontId="41" fillId="0" borderId="0" xfId="0" applyFont="1">
      <alignment vertical="center"/>
    </xf>
    <xf numFmtId="0" fontId="42" fillId="0" borderId="101" xfId="0" applyFont="1" applyBorder="1">
      <alignment vertical="center"/>
    </xf>
    <xf numFmtId="0" fontId="40" fillId="0" borderId="102" xfId="0" applyFont="1" applyBorder="1">
      <alignment vertical="center"/>
    </xf>
    <xf numFmtId="0" fontId="41" fillId="0" borderId="100" xfId="0" applyFont="1" applyBorder="1">
      <alignment vertical="center"/>
    </xf>
    <xf numFmtId="0" fontId="42" fillId="0" borderId="111" xfId="0" applyFont="1" applyBorder="1">
      <alignment vertical="center"/>
    </xf>
    <xf numFmtId="0" fontId="40" fillId="0" borderId="112" xfId="0" applyFont="1" applyBorder="1">
      <alignment vertical="center"/>
    </xf>
    <xf numFmtId="0" fontId="41" fillId="0" borderId="113" xfId="0" applyFont="1" applyBorder="1">
      <alignment vertical="center"/>
    </xf>
    <xf numFmtId="0" fontId="42" fillId="0" borderId="115" xfId="0" applyFont="1" applyBorder="1">
      <alignment vertical="center"/>
    </xf>
    <xf numFmtId="0" fontId="40" fillId="0" borderId="116" xfId="0" applyFont="1" applyBorder="1">
      <alignment vertical="center"/>
    </xf>
    <xf numFmtId="0" fontId="41" fillId="0" borderId="114" xfId="0" applyFont="1" applyBorder="1">
      <alignment vertical="center"/>
    </xf>
    <xf numFmtId="0" fontId="12" fillId="0" borderId="8" xfId="3" applyFont="1" applyBorder="1" applyAlignment="1">
      <alignment vertical="center" wrapText="1"/>
    </xf>
    <xf numFmtId="0" fontId="12" fillId="0" borderId="2" xfId="3" applyFont="1" applyBorder="1" applyAlignment="1">
      <alignment horizontal="center" vertical="center"/>
    </xf>
    <xf numFmtId="0" fontId="12" fillId="0" borderId="2" xfId="3" applyFont="1" applyBorder="1">
      <alignment vertical="center"/>
    </xf>
    <xf numFmtId="0" fontId="42" fillId="0" borderId="0" xfId="0" applyFont="1">
      <alignment vertical="center"/>
    </xf>
    <xf numFmtId="0" fontId="37" fillId="0" borderId="0" xfId="0" applyFont="1" applyAlignment="1">
      <alignment horizontal="left" vertical="center" indent="2"/>
    </xf>
    <xf numFmtId="0" fontId="26" fillId="14" borderId="65" xfId="0" applyFont="1" applyFill="1" applyBorder="1" applyAlignment="1" applyProtection="1">
      <alignment horizontal="left" vertical="center" indent="1"/>
      <protection locked="0"/>
    </xf>
    <xf numFmtId="0" fontId="26" fillId="14" borderId="78" xfId="0" applyFont="1" applyFill="1" applyBorder="1" applyAlignment="1" applyProtection="1">
      <alignment horizontal="left" vertical="center" indent="1"/>
      <protection locked="0"/>
    </xf>
    <xf numFmtId="0" fontId="26" fillId="14" borderId="78" xfId="0" applyFont="1" applyFill="1" applyBorder="1" applyAlignment="1" applyProtection="1">
      <alignment horizontal="center" vertical="center"/>
      <protection locked="0"/>
    </xf>
    <xf numFmtId="0" fontId="26" fillId="14" borderId="68" xfId="0" applyFont="1" applyFill="1" applyBorder="1" applyAlignment="1" applyProtection="1">
      <alignment horizontal="left" vertical="center" indent="1"/>
      <protection locked="0"/>
    </xf>
    <xf numFmtId="0" fontId="26" fillId="14" borderId="86" xfId="0" applyFont="1" applyFill="1" applyBorder="1" applyAlignment="1" applyProtection="1">
      <alignment horizontal="left" vertical="center" indent="1"/>
      <protection locked="0"/>
    </xf>
    <xf numFmtId="38" fontId="26" fillId="14" borderId="86" xfId="5" applyFont="1" applyFill="1" applyBorder="1" applyAlignment="1" applyProtection="1">
      <alignment horizontal="left" vertical="center" indent="1"/>
      <protection locked="0"/>
    </xf>
    <xf numFmtId="38" fontId="26" fillId="14" borderId="78" xfId="5" applyFont="1" applyFill="1" applyBorder="1" applyAlignment="1" applyProtection="1">
      <alignment horizontal="left" vertical="center" indent="1"/>
      <protection locked="0"/>
    </xf>
    <xf numFmtId="0" fontId="43" fillId="0" borderId="0" xfId="0" applyFont="1" applyAlignment="1">
      <alignment horizontal="left"/>
    </xf>
    <xf numFmtId="0" fontId="26" fillId="0" borderId="74" xfId="0" applyFont="1" applyBorder="1" applyAlignment="1">
      <alignment horizontal="center" vertical="center"/>
    </xf>
    <xf numFmtId="0" fontId="34" fillId="0" borderId="65" xfId="0" applyFont="1" applyBorder="1" applyAlignment="1">
      <alignment horizontal="left" vertical="center" indent="1"/>
    </xf>
    <xf numFmtId="0" fontId="34" fillId="0" borderId="78" xfId="0" applyFont="1" applyBorder="1" applyAlignment="1">
      <alignment horizontal="left" vertical="center" indent="1"/>
    </xf>
    <xf numFmtId="0" fontId="34" fillId="0" borderId="78" xfId="0" applyFont="1" applyBorder="1" applyAlignment="1">
      <alignment horizontal="center" vertical="center"/>
    </xf>
    <xf numFmtId="0" fontId="34" fillId="0" borderId="68" xfId="0" applyFont="1" applyBorder="1" applyAlignment="1">
      <alignment horizontal="left" vertical="center" indent="1"/>
    </xf>
    <xf numFmtId="0" fontId="34" fillId="0" borderId="86" xfId="0" applyFont="1" applyBorder="1" applyAlignment="1">
      <alignment horizontal="left" vertical="center" indent="1"/>
    </xf>
    <xf numFmtId="38" fontId="34" fillId="0" borderId="86" xfId="5" applyFont="1" applyFill="1" applyBorder="1" applyAlignment="1">
      <alignment horizontal="left" vertical="center" indent="1"/>
    </xf>
    <xf numFmtId="38" fontId="34" fillId="0" borderId="78" xfId="5" applyFont="1" applyFill="1" applyBorder="1" applyAlignment="1">
      <alignment horizontal="left" vertical="center" indent="1"/>
    </xf>
    <xf numFmtId="0" fontId="34" fillId="0" borderId="88" xfId="0" applyFont="1" applyBorder="1" applyAlignment="1">
      <alignment horizontal="left" vertical="center" indent="1"/>
    </xf>
    <xf numFmtId="0" fontId="26" fillId="0" borderId="50" xfId="0" applyFont="1" applyBorder="1">
      <alignment vertical="center"/>
    </xf>
    <xf numFmtId="0" fontId="26" fillId="0" borderId="88" xfId="0" applyFont="1" applyBorder="1" applyAlignment="1" applyProtection="1">
      <alignment horizontal="left" vertical="center" indent="1"/>
      <protection locked="0"/>
    </xf>
    <xf numFmtId="0" fontId="26" fillId="0" borderId="42" xfId="0" applyFont="1" applyBorder="1" applyAlignment="1">
      <alignment horizontal="center" vertical="center" wrapText="1"/>
    </xf>
    <xf numFmtId="0" fontId="44" fillId="0" borderId="0" xfId="0" applyFont="1">
      <alignment vertical="center"/>
    </xf>
    <xf numFmtId="0" fontId="45" fillId="0" borderId="0" xfId="0" applyFont="1">
      <alignment vertical="center"/>
    </xf>
    <xf numFmtId="0" fontId="46" fillId="0" borderId="0" xfId="0" applyFont="1">
      <alignment vertical="center"/>
    </xf>
    <xf numFmtId="0" fontId="47" fillId="0" borderId="0" xfId="0" applyFont="1" applyAlignment="1">
      <alignment horizontal="right"/>
    </xf>
    <xf numFmtId="0" fontId="19" fillId="0" borderId="120" xfId="0" applyFont="1" applyBorder="1" applyAlignment="1">
      <alignment horizontal="center" vertical="center" wrapText="1"/>
    </xf>
    <xf numFmtId="0" fontId="19" fillId="0" borderId="121" xfId="0" applyFont="1" applyBorder="1" applyAlignment="1">
      <alignment horizontal="center" vertical="center" wrapText="1"/>
    </xf>
    <xf numFmtId="0" fontId="28" fillId="0" borderId="122" xfId="0" applyFont="1" applyBorder="1" applyAlignment="1">
      <alignment horizontal="center" vertical="center" wrapText="1"/>
    </xf>
    <xf numFmtId="0" fontId="26" fillId="0" borderId="123" xfId="0" applyFont="1" applyBorder="1" applyAlignment="1" applyProtection="1">
      <alignment horizontal="left" vertical="center" indent="1"/>
      <protection locked="0"/>
    </xf>
    <xf numFmtId="0" fontId="34" fillId="0" borderId="123" xfId="0" applyFont="1" applyBorder="1" applyAlignment="1">
      <alignment horizontal="left" vertical="center" indent="1"/>
    </xf>
    <xf numFmtId="0" fontId="38" fillId="15" borderId="0" xfId="0" applyFont="1" applyFill="1" applyAlignment="1">
      <alignment horizontal="center" vertical="center"/>
    </xf>
    <xf numFmtId="0" fontId="28" fillId="0" borderId="42" xfId="0" applyFont="1" applyBorder="1" applyAlignment="1">
      <alignment horizontal="center" vertical="center" wrapText="1"/>
    </xf>
    <xf numFmtId="0" fontId="28" fillId="0" borderId="44" xfId="0" applyFont="1" applyBorder="1" applyAlignment="1">
      <alignment horizontal="center" vertical="center" wrapText="1"/>
    </xf>
    <xf numFmtId="0" fontId="27" fillId="0" borderId="42" xfId="0" applyFont="1" applyBorder="1" applyAlignment="1">
      <alignment horizontal="center" vertical="center"/>
    </xf>
    <xf numFmtId="0" fontId="27" fillId="0" borderId="49" xfId="0" applyFont="1" applyBorder="1" applyAlignment="1">
      <alignment horizontal="center" vertical="center"/>
    </xf>
    <xf numFmtId="0" fontId="26" fillId="0" borderId="42" xfId="0" applyFont="1" applyBorder="1" applyAlignment="1">
      <alignment horizontal="center" vertical="center" wrapText="1"/>
    </xf>
    <xf numFmtId="0" fontId="26" fillId="0" borderId="42" xfId="0" applyFont="1" applyBorder="1" applyAlignment="1">
      <alignment horizontal="center" vertical="center"/>
    </xf>
    <xf numFmtId="0" fontId="26" fillId="0" borderId="49" xfId="0" applyFont="1" applyBorder="1" applyAlignment="1">
      <alignment horizontal="center" vertical="center"/>
    </xf>
    <xf numFmtId="0" fontId="34" fillId="0" borderId="64" xfId="0" applyFont="1" applyBorder="1" applyAlignment="1">
      <alignment horizontal="left" vertical="center" indent="1"/>
    </xf>
    <xf numFmtId="0" fontId="34" fillId="0" borderId="40" xfId="0" applyFont="1" applyBorder="1" applyAlignment="1">
      <alignment horizontal="left" vertical="center" indent="1"/>
    </xf>
    <xf numFmtId="0" fontId="34" fillId="0" borderId="41" xfId="0" applyFont="1" applyBorder="1" applyAlignment="1">
      <alignment horizontal="left" vertical="center" indent="1"/>
    </xf>
    <xf numFmtId="0" fontId="34" fillId="0" borderId="69" xfId="0" applyFont="1" applyBorder="1" applyAlignment="1">
      <alignment horizontal="center" vertical="center"/>
    </xf>
    <xf numFmtId="0" fontId="34" fillId="0" borderId="51" xfId="0" applyFont="1" applyBorder="1" applyAlignment="1">
      <alignment horizontal="center" vertical="center"/>
    </xf>
    <xf numFmtId="0" fontId="30" fillId="0" borderId="48" xfId="0" applyFont="1" applyBorder="1" applyAlignment="1">
      <alignment horizontal="left" vertical="center"/>
    </xf>
    <xf numFmtId="0" fontId="30" fillId="0" borderId="43" xfId="0" applyFont="1" applyBorder="1" applyAlignment="1">
      <alignment horizontal="left" vertical="center"/>
    </xf>
    <xf numFmtId="0" fontId="34" fillId="0" borderId="79" xfId="0" applyFont="1" applyBorder="1" applyAlignment="1">
      <alignment horizontal="left" vertical="center" wrapText="1" indent="1"/>
    </xf>
    <xf numFmtId="0" fontId="34" fillId="0" borderId="43" xfId="0" applyFont="1" applyBorder="1" applyAlignment="1">
      <alignment horizontal="left" vertical="center" wrapText="1" indent="1"/>
    </xf>
    <xf numFmtId="0" fontId="34" fillId="0" borderId="65" xfId="0" applyFont="1" applyBorder="1" applyAlignment="1">
      <alignment horizontal="left" vertical="center" indent="1"/>
    </xf>
    <xf numFmtId="0" fontId="34" fillId="0" borderId="38" xfId="0" applyFont="1" applyBorder="1" applyAlignment="1">
      <alignment horizontal="left" vertical="center" indent="1"/>
    </xf>
    <xf numFmtId="0" fontId="34" fillId="0" borderId="43" xfId="0" applyFont="1" applyBorder="1" applyAlignment="1">
      <alignment horizontal="left" vertical="center" indent="1"/>
    </xf>
    <xf numFmtId="0" fontId="26" fillId="0" borderId="69" xfId="0" applyFont="1" applyBorder="1" applyAlignment="1">
      <alignment horizontal="center" vertical="center"/>
    </xf>
    <xf numFmtId="0" fontId="26" fillId="0" borderId="51" xfId="0" applyFont="1" applyBorder="1" applyAlignment="1">
      <alignment horizontal="center" vertical="center"/>
    </xf>
    <xf numFmtId="0" fontId="34" fillId="0" borderId="79" xfId="0" applyFont="1" applyBorder="1" applyAlignment="1">
      <alignment horizontal="left" vertical="center" indent="1"/>
    </xf>
    <xf numFmtId="0" fontId="34" fillId="0" borderId="71" xfId="0" applyFont="1" applyBorder="1" applyAlignment="1">
      <alignment horizontal="center" vertical="center"/>
    </xf>
    <xf numFmtId="0" fontId="34" fillId="0" borderId="72" xfId="0" applyFont="1" applyBorder="1" applyAlignment="1">
      <alignment horizontal="center" vertical="center"/>
    </xf>
    <xf numFmtId="0" fontId="34" fillId="0" borderId="80" xfId="0" applyFont="1" applyBorder="1" applyAlignment="1">
      <alignment horizontal="left" vertical="center" indent="1"/>
    </xf>
    <xf numFmtId="0" fontId="34" fillId="0" borderId="81" xfId="0" applyFont="1" applyBorder="1" applyAlignment="1">
      <alignment horizontal="left" vertical="center" indent="1"/>
    </xf>
    <xf numFmtId="0" fontId="34" fillId="0" borderId="82" xfId="0" applyFont="1" applyBorder="1" applyAlignment="1">
      <alignment horizontal="left" vertical="center" indent="1"/>
    </xf>
    <xf numFmtId="0" fontId="34" fillId="0" borderId="83" xfId="0" applyFont="1" applyBorder="1" applyAlignment="1">
      <alignment horizontal="left" vertical="center" indent="1"/>
    </xf>
    <xf numFmtId="0" fontId="34" fillId="0" borderId="84" xfId="0" applyFont="1" applyBorder="1" applyAlignment="1">
      <alignment horizontal="left" vertical="center" indent="1"/>
    </xf>
    <xf numFmtId="0" fontId="34" fillId="0" borderId="85" xfId="0" applyFont="1" applyBorder="1" applyAlignment="1">
      <alignment horizontal="left" vertical="center" indent="1"/>
    </xf>
    <xf numFmtId="0" fontId="34" fillId="0" borderId="65" xfId="0" applyFont="1" applyBorder="1" applyAlignment="1">
      <alignment horizontal="left" vertical="center" wrapText="1" indent="1"/>
    </xf>
    <xf numFmtId="0" fontId="34" fillId="0" borderId="38" xfId="0" applyFont="1" applyBorder="1" applyAlignment="1">
      <alignment horizontal="left" vertical="center" wrapText="1" indent="1"/>
    </xf>
    <xf numFmtId="0" fontId="34" fillId="0" borderId="68" xfId="0" applyFont="1" applyBorder="1" applyAlignment="1">
      <alignment horizontal="left" vertical="center" indent="1"/>
    </xf>
    <xf numFmtId="0" fontId="34" fillId="0" borderId="45" xfId="0" applyFont="1" applyBorder="1" applyAlignment="1">
      <alignment horizontal="left" vertical="center" indent="1"/>
    </xf>
    <xf numFmtId="0" fontId="34" fillId="0" borderId="59" xfId="0" applyFont="1" applyBorder="1" applyAlignment="1">
      <alignment horizontal="left" vertical="center" indent="1"/>
    </xf>
    <xf numFmtId="0" fontId="26" fillId="0" borderId="65" xfId="0" applyFont="1" applyBorder="1" applyAlignment="1">
      <alignment horizontal="left" vertical="center" indent="1"/>
    </xf>
    <xf numFmtId="0" fontId="26" fillId="0" borderId="38" xfId="0" applyFont="1" applyBorder="1" applyAlignment="1">
      <alignment horizontal="left" vertical="center" indent="1"/>
    </xf>
    <xf numFmtId="0" fontId="26" fillId="0" borderId="43" xfId="0" applyFont="1" applyBorder="1" applyAlignment="1">
      <alignment horizontal="left" vertical="center" indent="1"/>
    </xf>
    <xf numFmtId="0" fontId="34" fillId="0" borderId="76" xfId="0" applyFont="1" applyBorder="1" applyAlignment="1">
      <alignment horizontal="center" vertical="center"/>
    </xf>
    <xf numFmtId="0" fontId="34" fillId="0" borderId="46" xfId="0" applyFont="1" applyBorder="1" applyAlignment="1">
      <alignment horizontal="center" vertical="center"/>
    </xf>
    <xf numFmtId="0" fontId="26" fillId="0" borderId="52" xfId="0" applyFont="1" applyBorder="1" applyAlignment="1">
      <alignment horizontal="left" vertical="center"/>
    </xf>
    <xf numFmtId="0" fontId="26" fillId="0" borderId="41" xfId="0" applyFont="1" applyBorder="1" applyAlignment="1">
      <alignment horizontal="left" vertical="center"/>
    </xf>
    <xf numFmtId="0" fontId="26" fillId="0" borderId="48" xfId="0" applyFont="1" applyBorder="1" applyAlignment="1">
      <alignment horizontal="left" vertical="center"/>
    </xf>
    <xf numFmtId="0" fontId="26" fillId="0" borderId="43" xfId="0" applyFont="1" applyBorder="1" applyAlignment="1">
      <alignment horizontal="left" vertical="center"/>
    </xf>
    <xf numFmtId="0" fontId="34" fillId="0" borderId="110" xfId="0" applyFont="1" applyBorder="1" applyAlignment="1">
      <alignment horizontal="left" vertical="center" indent="1"/>
    </xf>
    <xf numFmtId="0" fontId="34" fillId="0" borderId="108" xfId="0" applyFont="1" applyBorder="1" applyAlignment="1">
      <alignment horizontal="left" vertical="center" indent="1"/>
    </xf>
    <xf numFmtId="0" fontId="34" fillId="0" borderId="109" xfId="0" applyFont="1" applyBorder="1" applyAlignment="1">
      <alignment horizontal="left" vertical="center" indent="1"/>
    </xf>
    <xf numFmtId="0" fontId="34" fillId="0" borderId="66" xfId="0" applyFont="1" applyBorder="1" applyAlignment="1">
      <alignment horizontal="left" vertical="center" indent="1"/>
    </xf>
    <xf numFmtId="0" fontId="34" fillId="0" borderId="61" xfId="0" applyFont="1" applyBorder="1" applyAlignment="1">
      <alignment horizontal="left" vertical="center" indent="1"/>
    </xf>
    <xf numFmtId="0" fontId="34" fillId="0" borderId="56" xfId="0" applyFont="1" applyBorder="1" applyAlignment="1">
      <alignment horizontal="left" vertical="center" indent="1"/>
    </xf>
    <xf numFmtId="0" fontId="34" fillId="0" borderId="67" xfId="0" applyFont="1" applyBorder="1" applyAlignment="1">
      <alignment horizontal="left" vertical="center" indent="1"/>
    </xf>
    <xf numFmtId="0" fontId="34" fillId="0" borderId="62" xfId="0" applyFont="1" applyBorder="1" applyAlignment="1">
      <alignment horizontal="left" vertical="center" indent="1"/>
    </xf>
    <xf numFmtId="0" fontId="34" fillId="0" borderId="58" xfId="0" applyFont="1" applyBorder="1" applyAlignment="1">
      <alignment horizontal="left" vertical="center" indent="1"/>
    </xf>
    <xf numFmtId="0" fontId="34" fillId="0" borderId="88" xfId="0" applyFont="1" applyBorder="1" applyAlignment="1">
      <alignment horizontal="left" vertical="center" indent="1"/>
    </xf>
    <xf numFmtId="0" fontId="34" fillId="0" borderId="50" xfId="0" applyFont="1" applyBorder="1" applyAlignment="1">
      <alignment horizontal="left" vertical="center" indent="1"/>
    </xf>
    <xf numFmtId="0" fontId="26" fillId="0" borderId="47" xfId="0" applyFont="1" applyBorder="1" applyAlignment="1">
      <alignment horizontal="center" vertical="center"/>
    </xf>
    <xf numFmtId="0" fontId="26" fillId="0" borderId="91" xfId="0" applyFont="1" applyBorder="1" applyAlignment="1">
      <alignment horizontal="center" vertical="center"/>
    </xf>
    <xf numFmtId="0" fontId="26" fillId="0" borderId="92" xfId="0" applyFont="1" applyBorder="1" applyAlignment="1">
      <alignment horizontal="center" vertical="center"/>
    </xf>
    <xf numFmtId="0" fontId="26" fillId="0" borderId="93" xfId="0" applyFont="1" applyBorder="1" applyAlignment="1">
      <alignment horizontal="center" vertical="center"/>
    </xf>
    <xf numFmtId="0" fontId="26" fillId="14" borderId="64" xfId="0" applyFont="1" applyFill="1" applyBorder="1" applyAlignment="1" applyProtection="1">
      <alignment horizontal="left" vertical="center" indent="1"/>
      <protection locked="0"/>
    </xf>
    <xf numFmtId="0" fontId="26" fillId="14" borderId="40" xfId="0" applyFont="1" applyFill="1" applyBorder="1" applyAlignment="1" applyProtection="1">
      <alignment horizontal="left" vertical="center" indent="1"/>
      <protection locked="0"/>
    </xf>
    <xf numFmtId="0" fontId="26" fillId="14" borderId="41" xfId="0" applyFont="1" applyFill="1" applyBorder="1" applyAlignment="1" applyProtection="1">
      <alignment horizontal="left" vertical="center" indent="1"/>
      <protection locked="0"/>
    </xf>
    <xf numFmtId="0" fontId="29" fillId="0" borderId="69" xfId="0" applyFont="1" applyBorder="1" applyAlignment="1">
      <alignment horizontal="center" vertical="center"/>
    </xf>
    <xf numFmtId="0" fontId="29" fillId="0" borderId="51" xfId="0" applyFont="1" applyBorder="1" applyAlignment="1">
      <alignment horizontal="center" vertical="center"/>
    </xf>
    <xf numFmtId="0" fontId="26" fillId="14" borderId="79" xfId="0" applyFont="1" applyFill="1" applyBorder="1" applyAlignment="1" applyProtection="1">
      <alignment horizontal="left" vertical="center" wrapText="1" indent="1"/>
      <protection locked="0"/>
    </xf>
    <xf numFmtId="0" fontId="26" fillId="14" borderId="43" xfId="0" applyFont="1" applyFill="1" applyBorder="1" applyAlignment="1" applyProtection="1">
      <alignment horizontal="left" vertical="center" wrapText="1" indent="1"/>
      <protection locked="0"/>
    </xf>
    <xf numFmtId="0" fontId="26" fillId="14" borderId="65" xfId="0" applyFont="1" applyFill="1" applyBorder="1" applyAlignment="1" applyProtection="1">
      <alignment horizontal="left" vertical="center" indent="1"/>
      <protection locked="0"/>
    </xf>
    <xf numFmtId="0" fontId="26" fillId="14" borderId="38" xfId="0" applyFont="1" applyFill="1" applyBorder="1" applyAlignment="1" applyProtection="1">
      <alignment horizontal="left" vertical="center" indent="1"/>
      <protection locked="0"/>
    </xf>
    <xf numFmtId="0" fontId="26" fillId="14" borderId="43" xfId="0" applyFont="1" applyFill="1" applyBorder="1" applyAlignment="1" applyProtection="1">
      <alignment horizontal="left" vertical="center" indent="1"/>
      <protection locked="0"/>
    </xf>
    <xf numFmtId="0" fontId="26" fillId="14" borderId="79" xfId="0" applyFont="1" applyFill="1" applyBorder="1" applyAlignment="1" applyProtection="1">
      <alignment horizontal="left" vertical="center" indent="1"/>
      <protection locked="0"/>
    </xf>
    <xf numFmtId="0" fontId="26" fillId="0" borderId="39" xfId="0" applyFont="1" applyBorder="1" applyAlignment="1">
      <alignment horizontal="center" vertical="center"/>
    </xf>
    <xf numFmtId="0" fontId="26" fillId="0" borderId="60" xfId="0" applyFont="1" applyBorder="1" applyAlignment="1">
      <alignment horizontal="center" vertical="center"/>
    </xf>
    <xf numFmtId="0" fontId="26" fillId="0" borderId="73" xfId="0" applyFont="1" applyBorder="1" applyAlignment="1">
      <alignment horizontal="center" vertical="center" wrapText="1"/>
    </xf>
    <xf numFmtId="0" fontId="26" fillId="0" borderId="90" xfId="0" applyFont="1" applyBorder="1" applyAlignment="1">
      <alignment horizontal="center" vertical="center"/>
    </xf>
    <xf numFmtId="0" fontId="26" fillId="0" borderId="117" xfId="0" applyFont="1" applyBorder="1" applyAlignment="1">
      <alignment horizontal="center" vertical="center"/>
    </xf>
    <xf numFmtId="0" fontId="26" fillId="0" borderId="44" xfId="0" applyFont="1" applyBorder="1" applyAlignment="1">
      <alignment horizontal="center" vertical="center" wrapText="1"/>
    </xf>
    <xf numFmtId="0" fontId="26" fillId="0" borderId="73" xfId="0" applyFont="1" applyBorder="1" applyAlignment="1">
      <alignment horizontal="center" vertical="center"/>
    </xf>
    <xf numFmtId="0" fontId="26" fillId="0" borderId="74" xfId="0" applyFont="1" applyBorder="1" applyAlignment="1">
      <alignment horizontal="center" vertical="center"/>
    </xf>
    <xf numFmtId="0" fontId="26" fillId="0" borderId="44" xfId="0" applyFont="1" applyBorder="1" applyAlignment="1">
      <alignment horizontal="center" vertical="center"/>
    </xf>
    <xf numFmtId="0" fontId="26" fillId="0" borderId="63" xfId="0" applyFont="1" applyBorder="1" applyAlignment="1">
      <alignment horizontal="center" vertical="center"/>
    </xf>
    <xf numFmtId="0" fontId="26" fillId="0" borderId="55" xfId="0" applyFont="1" applyBorder="1" applyAlignment="1">
      <alignment horizontal="center" vertical="center" wrapText="1"/>
    </xf>
    <xf numFmtId="0" fontId="26" fillId="0" borderId="61" xfId="0" applyFont="1" applyBorder="1" applyAlignment="1">
      <alignment horizontal="center" vertical="center" wrapText="1"/>
    </xf>
    <xf numFmtId="0" fontId="33" fillId="0" borderId="57" xfId="0" applyFont="1" applyBorder="1" applyAlignment="1">
      <alignment horizontal="center" vertical="center" wrapText="1"/>
    </xf>
    <xf numFmtId="0" fontId="33" fillId="0" borderId="62" xfId="0" applyFont="1" applyBorder="1" applyAlignment="1">
      <alignment horizontal="center" vertical="center" wrapText="1"/>
    </xf>
    <xf numFmtId="0" fontId="26" fillId="0" borderId="118" xfId="0" applyFont="1" applyBorder="1" applyAlignment="1">
      <alignment horizontal="center" vertical="center" wrapText="1"/>
    </xf>
    <xf numFmtId="0" fontId="26" fillId="0" borderId="60" xfId="0" applyFont="1" applyBorder="1" applyAlignment="1">
      <alignment horizontal="center" vertical="center" wrapText="1"/>
    </xf>
    <xf numFmtId="0" fontId="26" fillId="0" borderId="119" xfId="0" applyFont="1" applyBorder="1" applyAlignment="1">
      <alignment horizontal="center" vertical="center"/>
    </xf>
    <xf numFmtId="0" fontId="26" fillId="14" borderId="105" xfId="0" applyFont="1" applyFill="1" applyBorder="1" applyAlignment="1" applyProtection="1">
      <alignment horizontal="left" vertical="center" indent="1"/>
      <protection locked="0"/>
    </xf>
    <xf numFmtId="0" fontId="26" fillId="14" borderId="103" xfId="0" applyFont="1" applyFill="1" applyBorder="1" applyAlignment="1" applyProtection="1">
      <alignment horizontal="left" vertical="center" indent="1"/>
      <protection locked="0"/>
    </xf>
    <xf numFmtId="0" fontId="26" fillId="14" borderId="104" xfId="0" applyFont="1" applyFill="1" applyBorder="1" applyAlignment="1" applyProtection="1">
      <alignment horizontal="left" vertical="center" indent="1"/>
      <protection locked="0"/>
    </xf>
    <xf numFmtId="0" fontId="26" fillId="14" borderId="65" xfId="0" applyFont="1" applyFill="1" applyBorder="1" applyAlignment="1" applyProtection="1">
      <alignment horizontal="left" vertical="center" wrapText="1" indent="1"/>
      <protection locked="0"/>
    </xf>
    <xf numFmtId="0" fontId="26" fillId="14" borderId="38" xfId="0" applyFont="1" applyFill="1" applyBorder="1" applyAlignment="1" applyProtection="1">
      <alignment horizontal="left" vertical="center" wrapText="1" indent="1"/>
      <protection locked="0"/>
    </xf>
    <xf numFmtId="0" fontId="26" fillId="0" borderId="47" xfId="0" applyFont="1" applyBorder="1" applyAlignment="1">
      <alignment horizontal="center" vertical="center" wrapText="1"/>
    </xf>
    <xf numFmtId="0" fontId="26" fillId="0" borderId="53" xfId="0" applyFont="1" applyBorder="1" applyAlignment="1">
      <alignment horizontal="center" vertical="center" wrapText="1"/>
    </xf>
    <xf numFmtId="0" fontId="26" fillId="0" borderId="65" xfId="0" applyFont="1" applyBorder="1" applyAlignment="1" applyProtection="1">
      <alignment horizontal="left" vertical="center" wrapText="1" indent="1"/>
      <protection locked="0"/>
    </xf>
    <xf numFmtId="0" fontId="26" fillId="0" borderId="38" xfId="0" applyFont="1" applyBorder="1" applyAlignment="1" applyProtection="1">
      <alignment horizontal="left" vertical="center" wrapText="1" indent="1"/>
      <protection locked="0"/>
    </xf>
    <xf numFmtId="0" fontId="26" fillId="0" borderId="43" xfId="0" applyFont="1" applyBorder="1" applyAlignment="1" applyProtection="1">
      <alignment horizontal="left" vertical="center" wrapText="1" indent="1"/>
      <protection locked="0"/>
    </xf>
    <xf numFmtId="0" fontId="26" fillId="0" borderId="79" xfId="0" applyFont="1" applyBorder="1" applyAlignment="1" applyProtection="1">
      <alignment horizontal="left" vertical="center" indent="1"/>
      <protection locked="0"/>
    </xf>
    <xf numFmtId="0" fontId="26" fillId="0" borderId="43" xfId="0" applyFont="1" applyBorder="1" applyAlignment="1" applyProtection="1">
      <alignment horizontal="left" vertical="center" indent="1"/>
      <protection locked="0"/>
    </xf>
    <xf numFmtId="0" fontId="26" fillId="0" borderId="106" xfId="0" applyFont="1" applyBorder="1" applyAlignment="1">
      <alignment horizontal="center" vertical="center"/>
    </xf>
    <xf numFmtId="0" fontId="26" fillId="0" borderId="107" xfId="0" applyFont="1" applyBorder="1" applyAlignment="1">
      <alignment horizontal="center" vertical="center"/>
    </xf>
    <xf numFmtId="0" fontId="34" fillId="0" borderId="87" xfId="0" applyFont="1" applyBorder="1" applyAlignment="1">
      <alignment horizontal="left" vertical="center" wrapText="1" indent="1"/>
    </xf>
    <xf numFmtId="0" fontId="34" fillId="0" borderId="41" xfId="0" applyFont="1" applyBorder="1" applyAlignment="1">
      <alignment horizontal="left" vertical="center" wrapText="1" indent="1"/>
    </xf>
    <xf numFmtId="0" fontId="26" fillId="14" borderId="68" xfId="0" applyFont="1" applyFill="1" applyBorder="1" applyAlignment="1" applyProtection="1">
      <alignment horizontal="left" vertical="center" indent="1"/>
      <protection locked="0"/>
    </xf>
    <xf numFmtId="0" fontId="26" fillId="14" borderId="45" xfId="0" applyFont="1" applyFill="1" applyBorder="1" applyAlignment="1" applyProtection="1">
      <alignment horizontal="left" vertical="center" indent="1"/>
      <protection locked="0"/>
    </xf>
    <xf numFmtId="0" fontId="26" fillId="14" borderId="59" xfId="0" applyFont="1" applyFill="1" applyBorder="1" applyAlignment="1" applyProtection="1">
      <alignment horizontal="left" vertical="center" indent="1"/>
      <protection locked="0"/>
    </xf>
    <xf numFmtId="0" fontId="26" fillId="14" borderId="87" xfId="0" applyFont="1" applyFill="1" applyBorder="1" applyAlignment="1" applyProtection="1">
      <alignment horizontal="left" vertical="center" wrapText="1" indent="1"/>
      <protection locked="0"/>
    </xf>
    <xf numFmtId="0" fontId="26" fillId="14" borderId="41" xfId="0" applyFont="1" applyFill="1" applyBorder="1" applyAlignment="1" applyProtection="1">
      <alignment horizontal="left" vertical="center" wrapText="1" indent="1"/>
      <protection locked="0"/>
    </xf>
    <xf numFmtId="0" fontId="26" fillId="0" borderId="98" xfId="0" applyFont="1" applyBorder="1" applyAlignment="1">
      <alignment horizontal="center" vertical="center"/>
    </xf>
    <xf numFmtId="0" fontId="26" fillId="0" borderId="99" xfId="0" applyFont="1" applyBorder="1" applyAlignment="1">
      <alignment horizontal="center" vertical="center"/>
    </xf>
    <xf numFmtId="0" fontId="26" fillId="0" borderId="94" xfId="0" applyFont="1" applyBorder="1" applyAlignment="1">
      <alignment horizontal="center" vertical="center"/>
    </xf>
    <xf numFmtId="0" fontId="26" fillId="0" borderId="95" xfId="0" applyFont="1" applyBorder="1" applyAlignment="1">
      <alignment horizontal="center" vertical="center"/>
    </xf>
    <xf numFmtId="0" fontId="26" fillId="0" borderId="96" xfId="0" applyFont="1" applyBorder="1" applyAlignment="1">
      <alignment horizontal="center" vertical="center"/>
    </xf>
    <xf numFmtId="0" fontId="26" fillId="0" borderId="97" xfId="0" applyFont="1" applyBorder="1" applyAlignment="1">
      <alignment horizontal="center" vertical="center"/>
    </xf>
    <xf numFmtId="0" fontId="26" fillId="0" borderId="65" xfId="0" applyFont="1" applyBorder="1" applyAlignment="1" applyProtection="1">
      <alignment horizontal="left" vertical="center" indent="1"/>
      <protection locked="0"/>
    </xf>
    <xf numFmtId="0" fontId="26" fillId="0" borderId="38" xfId="0" applyFont="1" applyBorder="1" applyAlignment="1" applyProtection="1">
      <alignment horizontal="left" vertical="center" indent="1"/>
      <protection locked="0"/>
    </xf>
    <xf numFmtId="0" fontId="26" fillId="12" borderId="92" xfId="0" applyFont="1" applyFill="1" applyBorder="1" applyAlignment="1">
      <alignment horizontal="center" vertical="center"/>
    </xf>
    <xf numFmtId="0" fontId="26" fillId="12" borderId="93" xfId="0" applyFont="1" applyFill="1" applyBorder="1" applyAlignment="1">
      <alignment horizontal="center" vertical="center"/>
    </xf>
    <xf numFmtId="0" fontId="26" fillId="16" borderId="65" xfId="0" applyFont="1" applyFill="1" applyBorder="1" applyAlignment="1" applyProtection="1">
      <alignment horizontal="left" vertical="center" indent="1"/>
      <protection locked="0"/>
    </xf>
    <xf numFmtId="0" fontId="26" fillId="16" borderId="38" xfId="0" applyFont="1" applyFill="1" applyBorder="1" applyAlignment="1" applyProtection="1">
      <alignment horizontal="left" vertical="center" indent="1"/>
      <protection locked="0"/>
    </xf>
    <xf numFmtId="0" fontId="26" fillId="16" borderId="43" xfId="0" applyFont="1" applyFill="1" applyBorder="1" applyAlignment="1" applyProtection="1">
      <alignment horizontal="left" vertical="center" indent="1"/>
      <protection locked="0"/>
    </xf>
    <xf numFmtId="0" fontId="26" fillId="0" borderId="71" xfId="0" applyFont="1" applyBorder="1" applyAlignment="1">
      <alignment horizontal="center" vertical="center"/>
    </xf>
    <xf numFmtId="0" fontId="26" fillId="0" borderId="72" xfId="0" applyFont="1" applyBorder="1" applyAlignment="1">
      <alignment horizontal="center" vertical="center"/>
    </xf>
    <xf numFmtId="0" fontId="26" fillId="0" borderId="88" xfId="0" applyFont="1" applyBorder="1" applyAlignment="1" applyProtection="1">
      <alignment horizontal="left" vertical="center" indent="1"/>
      <protection locked="0"/>
    </xf>
    <xf numFmtId="0" fontId="26" fillId="0" borderId="50" xfId="0" applyFont="1" applyBorder="1" applyAlignment="1" applyProtection="1">
      <alignment horizontal="left" vertical="center" indent="1"/>
      <protection locked="0"/>
    </xf>
    <xf numFmtId="0" fontId="26" fillId="14" borderId="80" xfId="0" applyFont="1" applyFill="1" applyBorder="1" applyAlignment="1" applyProtection="1">
      <alignment horizontal="left" vertical="center" indent="1"/>
      <protection locked="0"/>
    </xf>
    <xf numFmtId="0" fontId="26" fillId="14" borderId="81" xfId="0" applyFont="1" applyFill="1" applyBorder="1" applyAlignment="1" applyProtection="1">
      <alignment horizontal="left" vertical="center" indent="1"/>
      <protection locked="0"/>
    </xf>
    <xf numFmtId="0" fontId="26" fillId="14" borderId="82" xfId="0" applyFont="1" applyFill="1" applyBorder="1" applyAlignment="1" applyProtection="1">
      <alignment horizontal="left" vertical="center" indent="1"/>
      <protection locked="0"/>
    </xf>
    <xf numFmtId="0" fontId="26" fillId="14" borderId="83" xfId="0" applyFont="1" applyFill="1" applyBorder="1" applyAlignment="1" applyProtection="1">
      <alignment horizontal="left" vertical="center" indent="1"/>
      <protection locked="0"/>
    </xf>
    <xf numFmtId="0" fontId="26" fillId="14" borderId="84" xfId="0" applyFont="1" applyFill="1" applyBorder="1" applyAlignment="1" applyProtection="1">
      <alignment horizontal="left" vertical="center" indent="1"/>
      <protection locked="0"/>
    </xf>
    <xf numFmtId="0" fontId="26" fillId="14" borderId="85" xfId="0" applyFont="1" applyFill="1" applyBorder="1" applyAlignment="1" applyProtection="1">
      <alignment horizontal="left" vertical="center" indent="1"/>
      <protection locked="0"/>
    </xf>
    <xf numFmtId="0" fontId="15" fillId="0" borderId="5" xfId="3" applyFont="1" applyBorder="1" applyAlignment="1">
      <alignment horizontal="center" vertical="center" wrapText="1"/>
    </xf>
    <xf numFmtId="0" fontId="15" fillId="0" borderId="6" xfId="3" applyFont="1" applyBorder="1" applyAlignment="1">
      <alignment horizontal="center" vertical="center" wrapText="1"/>
    </xf>
    <xf numFmtId="0" fontId="15" fillId="0" borderId="2" xfId="3" applyFont="1" applyBorder="1" applyAlignment="1">
      <alignment horizontal="center" vertical="center"/>
    </xf>
    <xf numFmtId="0" fontId="15" fillId="0" borderId="2" xfId="3" applyFont="1" applyBorder="1" applyAlignment="1">
      <alignment horizontal="center" vertical="center" wrapText="1"/>
    </xf>
    <xf numFmtId="0" fontId="15" fillId="0" borderId="4" xfId="3" applyFont="1" applyBorder="1" applyAlignment="1">
      <alignment horizontal="center" vertical="center"/>
    </xf>
    <xf numFmtId="0" fontId="15" fillId="0" borderId="5" xfId="3" applyFont="1" applyBorder="1" applyAlignment="1">
      <alignment horizontal="center" vertical="center"/>
    </xf>
    <xf numFmtId="0" fontId="15" fillId="0" borderId="4" xfId="3" applyFont="1" applyBorder="1" applyAlignment="1">
      <alignment horizontal="center" vertical="center" wrapText="1"/>
    </xf>
    <xf numFmtId="0" fontId="15" fillId="0" borderId="5" xfId="3" applyFont="1" applyBorder="1" applyAlignment="1">
      <alignment horizontal="center" vertical="center" wrapText="1" shrinkToFit="1"/>
    </xf>
    <xf numFmtId="0" fontId="15" fillId="0" borderId="2" xfId="3" applyFont="1" applyBorder="1" applyAlignment="1">
      <alignment horizontal="left" vertical="center" wrapText="1"/>
    </xf>
    <xf numFmtId="0" fontId="15" fillId="0" borderId="3" xfId="3" applyFont="1" applyBorder="1" applyAlignment="1">
      <alignment horizontal="left" vertical="center" wrapText="1"/>
    </xf>
    <xf numFmtId="0" fontId="15" fillId="0" borderId="7" xfId="3" applyFont="1" applyBorder="1" applyAlignment="1">
      <alignment horizontal="left" vertical="center" wrapText="1"/>
    </xf>
    <xf numFmtId="0" fontId="15" fillId="0" borderId="35" xfId="3" applyFont="1" applyBorder="1" applyAlignment="1">
      <alignment horizontal="left" vertical="center" wrapText="1"/>
    </xf>
    <xf numFmtId="0" fontId="15" fillId="0" borderId="36" xfId="3" applyFont="1" applyBorder="1" applyAlignment="1">
      <alignment horizontal="left" vertical="center" wrapText="1"/>
    </xf>
    <xf numFmtId="0" fontId="15" fillId="0" borderId="1" xfId="3" applyFont="1" applyBorder="1" applyAlignment="1">
      <alignment horizontal="left" vertical="center" wrapText="1"/>
    </xf>
    <xf numFmtId="0" fontId="15" fillId="0" borderId="37" xfId="3" applyFont="1" applyBorder="1" applyAlignment="1">
      <alignment horizontal="left" vertical="center" wrapText="1"/>
    </xf>
    <xf numFmtId="0" fontId="21" fillId="0" borderId="2" xfId="3" applyFont="1" applyBorder="1" applyAlignment="1">
      <alignment horizontal="left" vertical="center" wrapText="1"/>
    </xf>
    <xf numFmtId="0" fontId="21" fillId="0" borderId="2" xfId="3" applyFont="1" applyBorder="1" applyAlignment="1">
      <alignment horizontal="left" vertical="center"/>
    </xf>
    <xf numFmtId="0" fontId="15" fillId="0" borderId="20" xfId="3" applyFont="1" applyBorder="1" applyAlignment="1">
      <alignment horizontal="center" vertical="center" wrapText="1"/>
    </xf>
    <xf numFmtId="0" fontId="15" fillId="0" borderId="22" xfId="3" applyFont="1" applyBorder="1" applyAlignment="1">
      <alignment horizontal="center" vertical="center" wrapText="1"/>
    </xf>
    <xf numFmtId="0" fontId="15" fillId="0" borderId="9" xfId="3" applyFont="1" applyBorder="1" applyAlignment="1">
      <alignment horizontal="left" vertical="center" wrapText="1"/>
    </xf>
    <xf numFmtId="0" fontId="15" fillId="0" borderId="5" xfId="3" applyFont="1" applyBorder="1" applyAlignment="1">
      <alignment horizontal="center" vertical="center" shrinkToFit="1"/>
    </xf>
    <xf numFmtId="176" fontId="15" fillId="0" borderId="5" xfId="3" applyNumberFormat="1" applyFont="1" applyBorder="1" applyAlignment="1">
      <alignment horizontal="center" vertical="center" shrinkToFit="1"/>
    </xf>
    <xf numFmtId="176" fontId="15" fillId="0" borderId="6" xfId="3" applyNumberFormat="1" applyFont="1" applyBorder="1" applyAlignment="1">
      <alignment horizontal="center" vertical="center" shrinkToFit="1"/>
    </xf>
    <xf numFmtId="0" fontId="15" fillId="0" borderId="4" xfId="3" applyFont="1" applyBorder="1" applyAlignment="1">
      <alignment horizontal="center" vertical="center" shrinkToFit="1"/>
    </xf>
    <xf numFmtId="0" fontId="15" fillId="0" borderId="6" xfId="3" applyFont="1" applyBorder="1" applyAlignment="1">
      <alignment horizontal="center" vertical="center" shrinkToFit="1"/>
    </xf>
    <xf numFmtId="0" fontId="14" fillId="0" borderId="5" xfId="3" applyFont="1" applyBorder="1" applyAlignment="1">
      <alignment horizontal="center"/>
    </xf>
    <xf numFmtId="0" fontId="14" fillId="0" borderId="6" xfId="3" applyFont="1" applyBorder="1" applyAlignment="1">
      <alignment horizontal="center"/>
    </xf>
    <xf numFmtId="38" fontId="15" fillId="0" borderId="4" xfId="6" applyFont="1" applyBorder="1" applyAlignment="1" applyProtection="1">
      <alignment horizontal="right" vertical="center" shrinkToFit="1"/>
    </xf>
    <xf numFmtId="38" fontId="15" fillId="0" borderId="5" xfId="6" applyFont="1" applyBorder="1" applyAlignment="1" applyProtection="1">
      <alignment horizontal="right" vertical="center" shrinkToFit="1"/>
    </xf>
    <xf numFmtId="0" fontId="15" fillId="0" borderId="6" xfId="3" applyFont="1" applyBorder="1" applyAlignment="1">
      <alignment horizontal="center" vertical="center"/>
    </xf>
    <xf numFmtId="0" fontId="15" fillId="0" borderId="28" xfId="3" applyFont="1" applyBorder="1" applyAlignment="1">
      <alignment horizontal="center" vertical="center"/>
    </xf>
    <xf numFmtId="0" fontId="15" fillId="0" borderId="29" xfId="3" applyFont="1" applyBorder="1" applyAlignment="1">
      <alignment horizontal="center" vertical="center"/>
    </xf>
    <xf numFmtId="0" fontId="21" fillId="0" borderId="29" xfId="3" applyFont="1" applyBorder="1" applyAlignment="1">
      <alignment horizontal="left" vertical="center" shrinkToFit="1"/>
    </xf>
    <xf numFmtId="0" fontId="21" fillId="0" borderId="32" xfId="3" applyFont="1" applyBorder="1" applyAlignment="1">
      <alignment horizontal="left" vertical="center" shrinkToFit="1"/>
    </xf>
    <xf numFmtId="0" fontId="23" fillId="13" borderId="0" xfId="3" applyFont="1" applyFill="1" applyAlignment="1">
      <alignment horizontal="center" vertical="center"/>
    </xf>
    <xf numFmtId="0" fontId="15" fillId="0" borderId="23" xfId="3" applyFont="1" applyBorder="1" applyAlignment="1">
      <alignment horizontal="center" vertical="center"/>
    </xf>
    <xf numFmtId="0" fontId="15" fillId="0" borderId="24" xfId="3" applyFont="1" applyBorder="1" applyAlignment="1">
      <alignment horizontal="center" vertical="center"/>
    </xf>
    <xf numFmtId="0" fontId="15" fillId="0" borderId="26" xfId="3" applyFont="1" applyBorder="1" applyAlignment="1">
      <alignment horizontal="center" vertical="center"/>
    </xf>
    <xf numFmtId="0" fontId="15" fillId="0" borderId="24" xfId="3" applyFont="1" applyBorder="1" applyAlignment="1">
      <alignment horizontal="center" vertical="center" wrapText="1"/>
    </xf>
    <xf numFmtId="0" fontId="15" fillId="0" borderId="25" xfId="3" applyFont="1" applyBorder="1" applyAlignment="1">
      <alignment horizontal="center" vertical="center" wrapText="1"/>
    </xf>
    <xf numFmtId="0" fontId="15" fillId="0" borderId="6" xfId="3" applyFont="1" applyBorder="1" applyAlignment="1">
      <alignment horizontal="right" vertical="center" wrapText="1"/>
    </xf>
    <xf numFmtId="0" fontId="15" fillId="0" borderId="2" xfId="3" applyFont="1" applyBorder="1" applyAlignment="1">
      <alignment horizontal="right" vertical="center" wrapText="1"/>
    </xf>
    <xf numFmtId="0" fontId="15" fillId="0" borderId="4" xfId="3" applyFont="1" applyBorder="1" applyAlignment="1">
      <alignment horizontal="right" vertical="center" wrapText="1"/>
    </xf>
    <xf numFmtId="0" fontId="15" fillId="0" borderId="27" xfId="3" applyFont="1" applyBorder="1" applyAlignment="1">
      <alignment horizontal="center" vertical="center" wrapText="1"/>
    </xf>
    <xf numFmtId="0" fontId="15" fillId="0" borderId="6" xfId="3" applyFont="1" applyBorder="1" applyAlignment="1">
      <alignment horizontal="center" vertical="center" wrapText="1" shrinkToFit="1"/>
    </xf>
    <xf numFmtId="0" fontId="15" fillId="0" borderId="2" xfId="3" applyFont="1" applyBorder="1" applyAlignment="1">
      <alignment horizontal="center" vertical="center" wrapText="1" shrinkToFit="1"/>
    </xf>
    <xf numFmtId="0" fontId="15" fillId="0" borderId="2" xfId="3" applyFont="1" applyBorder="1" applyAlignment="1">
      <alignment horizontal="center" vertical="center" shrinkToFit="1"/>
    </xf>
    <xf numFmtId="0" fontId="15" fillId="0" borderId="2" xfId="3" applyFont="1" applyBorder="1" applyAlignment="1">
      <alignment horizontal="left" vertical="center" wrapText="1" shrinkToFit="1"/>
    </xf>
    <xf numFmtId="0" fontId="15" fillId="0" borderId="19" xfId="3" applyFont="1" applyBorder="1" applyAlignment="1">
      <alignment horizontal="center" vertical="center" wrapText="1"/>
    </xf>
    <xf numFmtId="0" fontId="15" fillId="0" borderId="20" xfId="3" applyFont="1" applyBorder="1" applyAlignment="1">
      <alignment horizontal="center" vertical="center"/>
    </xf>
    <xf numFmtId="0" fontId="21" fillId="0" borderId="21" xfId="3" applyFont="1" applyBorder="1" applyAlignment="1" applyProtection="1">
      <alignment horizontal="left" vertical="center" wrapText="1"/>
      <protection locked="0" hidden="1"/>
    </xf>
    <xf numFmtId="0" fontId="21" fillId="0" borderId="20" xfId="3" applyFont="1" applyBorder="1" applyAlignment="1" applyProtection="1">
      <alignment horizontal="left" vertical="center" wrapText="1"/>
      <protection locked="0" hidden="1"/>
    </xf>
    <xf numFmtId="0" fontId="21" fillId="0" borderId="20" xfId="3" applyFont="1" applyBorder="1" applyAlignment="1" applyProtection="1">
      <alignment horizontal="left" vertical="center"/>
      <protection locked="0" hidden="1"/>
    </xf>
    <xf numFmtId="0" fontId="21" fillId="0" borderId="22" xfId="3" applyFont="1" applyBorder="1" applyAlignment="1" applyProtection="1">
      <alignment horizontal="left" vertical="center"/>
      <protection locked="0" hidden="1"/>
    </xf>
    <xf numFmtId="3" fontId="15" fillId="0" borderId="2" xfId="3" applyNumberFormat="1" applyFont="1" applyBorder="1" applyAlignment="1">
      <alignment horizontal="left" vertical="center" wrapText="1"/>
    </xf>
    <xf numFmtId="0" fontId="15" fillId="0" borderId="28" xfId="3" applyFont="1" applyBorder="1" applyAlignment="1">
      <alignment horizontal="center" vertical="center" wrapText="1" shrinkToFit="1"/>
    </xf>
    <xf numFmtId="0" fontId="15" fillId="0" borderId="29" xfId="3" applyFont="1" applyBorder="1" applyAlignment="1">
      <alignment horizontal="center" vertical="center" shrinkToFit="1"/>
    </xf>
    <xf numFmtId="0" fontId="15" fillId="0" borderId="29" xfId="3" applyFont="1" applyBorder="1" applyAlignment="1">
      <alignment horizontal="left" vertical="center" wrapText="1"/>
    </xf>
    <xf numFmtId="0" fontId="15" fillId="0" borderId="29" xfId="3" applyFont="1" applyBorder="1" applyAlignment="1">
      <alignment horizontal="center" vertical="center" wrapText="1"/>
    </xf>
    <xf numFmtId="0" fontId="15" fillId="0" borderId="30" xfId="3" applyFont="1" applyBorder="1" applyAlignment="1">
      <alignment horizontal="center" vertical="center" wrapText="1"/>
    </xf>
    <xf numFmtId="0" fontId="15" fillId="0" borderId="31" xfId="3" applyFont="1" applyBorder="1" applyAlignment="1">
      <alignment horizontal="center" vertical="center" wrapText="1"/>
    </xf>
    <xf numFmtId="0" fontId="15" fillId="0" borderId="32" xfId="3" applyFont="1" applyBorder="1" applyAlignment="1">
      <alignment horizontal="center" vertical="center" wrapText="1"/>
    </xf>
    <xf numFmtId="0" fontId="15" fillId="0" borderId="19" xfId="3" applyFont="1" applyBorder="1" applyAlignment="1">
      <alignment horizontal="center" vertical="center"/>
    </xf>
    <xf numFmtId="0" fontId="15" fillId="12" borderId="33" xfId="3" applyFont="1" applyFill="1" applyBorder="1" applyAlignment="1">
      <alignment horizontal="center" vertical="center" shrinkToFit="1"/>
    </xf>
    <xf numFmtId="0" fontId="15" fillId="0" borderId="33" xfId="3" applyFont="1" applyBorder="1" applyAlignment="1">
      <alignment horizontal="center" vertical="center" shrinkToFit="1"/>
    </xf>
    <xf numFmtId="0" fontId="15" fillId="0" borderId="34" xfId="3" applyFont="1" applyBorder="1" applyAlignment="1">
      <alignment horizontal="center" vertical="center" shrinkToFit="1"/>
    </xf>
    <xf numFmtId="0" fontId="15" fillId="0" borderId="24" xfId="3" applyFont="1" applyBorder="1" applyAlignment="1">
      <alignment horizontal="left" vertical="center" wrapText="1"/>
    </xf>
    <xf numFmtId="0" fontId="15" fillId="0" borderId="25" xfId="3" applyFont="1" applyBorder="1" applyAlignment="1">
      <alignment horizontal="left" vertical="center" wrapText="1"/>
    </xf>
    <xf numFmtId="0" fontId="12" fillId="0" borderId="19" xfId="3" applyFont="1" applyBorder="1" applyAlignment="1">
      <alignment horizontal="center" vertical="center"/>
    </xf>
    <xf numFmtId="0" fontId="12" fillId="0" borderId="20" xfId="3" applyFont="1" applyBorder="1" applyAlignment="1">
      <alignment horizontal="center" vertical="center"/>
    </xf>
    <xf numFmtId="0" fontId="12" fillId="0" borderId="21" xfId="3" applyFont="1" applyBorder="1" applyAlignment="1">
      <alignment horizontal="left" vertical="center"/>
    </xf>
    <xf numFmtId="0" fontId="12" fillId="0" borderId="20" xfId="3" applyFont="1" applyBorder="1" applyAlignment="1">
      <alignment horizontal="left" vertical="center"/>
    </xf>
    <xf numFmtId="0" fontId="12" fillId="0" borderId="22" xfId="3" applyFont="1" applyBorder="1" applyAlignment="1">
      <alignment horizontal="left" vertical="center"/>
    </xf>
    <xf numFmtId="0" fontId="15" fillId="0" borderId="2" xfId="3" applyFont="1" applyBorder="1" applyAlignment="1">
      <alignment horizontal="left" vertical="center" shrinkToFit="1"/>
    </xf>
    <xf numFmtId="0" fontId="15" fillId="0" borderId="4" xfId="3" applyFont="1" applyBorder="1" applyAlignment="1">
      <alignment horizontal="left" vertical="center" shrinkToFit="1"/>
    </xf>
    <xf numFmtId="0" fontId="15" fillId="0" borderId="6" xfId="3" applyFont="1" applyBorder="1" applyAlignment="1">
      <alignment horizontal="left" vertical="center" shrinkToFit="1"/>
    </xf>
    <xf numFmtId="0" fontId="15" fillId="12" borderId="2" xfId="3" applyFont="1" applyFill="1" applyBorder="1" applyAlignment="1">
      <alignment horizontal="center" vertical="center"/>
    </xf>
    <xf numFmtId="0" fontId="10" fillId="0" borderId="0" xfId="3" applyFont="1" applyAlignment="1">
      <alignment horizontal="center" vertical="center"/>
    </xf>
    <xf numFmtId="0" fontId="15" fillId="0" borderId="8" xfId="3" applyFont="1" applyBorder="1" applyAlignment="1">
      <alignment horizontal="center" vertical="center"/>
    </xf>
    <xf numFmtId="0" fontId="15" fillId="0" borderId="9" xfId="3" applyFont="1" applyBorder="1" applyAlignment="1">
      <alignment horizontal="center" vertical="center"/>
    </xf>
    <xf numFmtId="0" fontId="19" fillId="0" borderId="89" xfId="3" applyFont="1" applyBorder="1" applyAlignment="1">
      <alignment horizontal="right" vertical="center"/>
    </xf>
    <xf numFmtId="0" fontId="3" fillId="0" borderId="2" xfId="2" applyBorder="1" applyAlignment="1">
      <alignment horizontal="left" vertical="center" wrapText="1"/>
    </xf>
    <xf numFmtId="0" fontId="3" fillId="0" borderId="15" xfId="2" applyBorder="1" applyAlignment="1">
      <alignment horizontal="left" vertical="center" wrapText="1"/>
    </xf>
    <xf numFmtId="0" fontId="5" fillId="0" borderId="0" xfId="2" applyFont="1" applyAlignment="1">
      <alignment horizontal="center" vertical="center"/>
    </xf>
    <xf numFmtId="0" fontId="3" fillId="0" borderId="0" xfId="2" applyAlignment="1">
      <alignment horizontal="left" vertical="top" wrapText="1"/>
    </xf>
    <xf numFmtId="0" fontId="3" fillId="0" borderId="12" xfId="2" applyBorder="1" applyAlignment="1">
      <alignment horizontal="left" vertical="center" wrapText="1"/>
    </xf>
    <xf numFmtId="0" fontId="3" fillId="0" borderId="13" xfId="2" applyBorder="1" applyAlignment="1">
      <alignment horizontal="left" vertical="center" wrapText="1"/>
    </xf>
    <xf numFmtId="0" fontId="3" fillId="0" borderId="17" xfId="2" applyBorder="1" applyAlignment="1">
      <alignment horizontal="left" vertical="top" wrapText="1"/>
    </xf>
    <xf numFmtId="0" fontId="3" fillId="0" borderId="18" xfId="2" applyBorder="1" applyAlignment="1">
      <alignment horizontal="left" vertical="top" wrapText="1"/>
    </xf>
    <xf numFmtId="0" fontId="4" fillId="0" borderId="0" xfId="2" applyFont="1" applyAlignment="1">
      <alignment horizontal="left" vertical="top" wrapText="1"/>
    </xf>
  </cellXfs>
  <cellStyles count="7">
    <cellStyle name="ハイパーリンク" xfId="4" builtinId="8"/>
    <cellStyle name="桁区切り" xfId="5" builtinId="6"/>
    <cellStyle name="桁区切り 2" xfId="6" xr:uid="{BD8AAE8F-DA80-4755-B30B-5BF3CE515204}"/>
    <cellStyle name="標準" xfId="0" builtinId="0"/>
    <cellStyle name="標準 2" xfId="1" xr:uid="{00000000-0005-0000-0000-000002000000}"/>
    <cellStyle name="標準 2 2" xfId="3" xr:uid="{00000000-0005-0000-0000-000003000000}"/>
    <cellStyle name="標準_【求人票】0719最新" xfId="2" xr:uid="{00000000-0005-0000-0000-000004000000}"/>
  </cellStyles>
  <dxfs count="11">
    <dxf>
      <font>
        <color rgb="FFFF0000"/>
      </font>
    </dxf>
    <dxf>
      <font>
        <color rgb="FFFF0000"/>
      </font>
    </dxf>
    <dxf>
      <font>
        <color theme="0"/>
      </font>
    </dxf>
    <dxf>
      <fill>
        <patternFill>
          <bgColor theme="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CCFFFF"/>
      <color rgb="FFE0C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ctrlProps/ctrlProp1.xml><?xml version="1.0" encoding="utf-8"?>
<formControlPr xmlns="http://schemas.microsoft.com/office/spreadsheetml/2009/9/main" objectType="CheckBox" fmlaLink="'参考）求人票イメージ'!$R$53" lockText="1" noThreeD="1"/>
</file>

<file path=xl/ctrlProps/ctrlProp10.xml><?xml version="1.0" encoding="utf-8"?>
<formControlPr xmlns="http://schemas.microsoft.com/office/spreadsheetml/2009/9/main" objectType="CheckBox" fmlaLink="'参考）求人票イメージ'!$AA$53"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参考）求人票イメージ'!$T$53"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参考）求人票イメージ'!$V$53" lockText="1" noThreeD="1"/>
</file>

<file path=xl/ctrlProps/ctrlProp4.xml><?xml version="1.0" encoding="utf-8"?>
<formControlPr xmlns="http://schemas.microsoft.com/office/spreadsheetml/2009/9/main" objectType="CheckBox" fmlaLink="'参考）求人票イメージ'!$X$53" lockText="1" noThreeD="1"/>
</file>

<file path=xl/ctrlProps/ctrlProp5.xml><?xml version="1.0" encoding="utf-8"?>
<formControlPr xmlns="http://schemas.microsoft.com/office/spreadsheetml/2009/9/main" objectType="CheckBox" fmlaLink="'参考）求人票イメージ'!$Z$53" lockText="1" noThreeD="1"/>
</file>

<file path=xl/ctrlProps/ctrlProp6.xml><?xml version="1.0" encoding="utf-8"?>
<formControlPr xmlns="http://schemas.microsoft.com/office/spreadsheetml/2009/9/main" objectType="CheckBox" fmlaLink="'参考）求人票イメージ'!$S$53" lockText="1" noThreeD="1"/>
</file>

<file path=xl/ctrlProps/ctrlProp7.xml><?xml version="1.0" encoding="utf-8"?>
<formControlPr xmlns="http://schemas.microsoft.com/office/spreadsheetml/2009/9/main" objectType="CheckBox" fmlaLink="'参考）求人票イメージ'!$U$53" lockText="1" noThreeD="1"/>
</file>

<file path=xl/ctrlProps/ctrlProp8.xml><?xml version="1.0" encoding="utf-8"?>
<formControlPr xmlns="http://schemas.microsoft.com/office/spreadsheetml/2009/9/main" objectType="CheckBox" fmlaLink="'参考）求人票イメージ'!$W$53" lockText="1" noThreeD="1"/>
</file>

<file path=xl/ctrlProps/ctrlProp9.xml><?xml version="1.0" encoding="utf-8"?>
<formControlPr xmlns="http://schemas.microsoft.com/office/spreadsheetml/2009/9/main" objectType="CheckBox" fmlaLink="'参考）求人票イメージ'!$Y$5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53340</xdr:colOff>
          <xdr:row>78</xdr:row>
          <xdr:rowOff>685800</xdr:rowOff>
        </xdr:from>
        <xdr:to>
          <xdr:col>3</xdr:col>
          <xdr:colOff>670560</xdr:colOff>
          <xdr:row>80</xdr:row>
          <xdr:rowOff>7620</xdr:rowOff>
        </xdr:to>
        <xdr:sp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79</xdr:row>
          <xdr:rowOff>190500</xdr:rowOff>
        </xdr:from>
        <xdr:to>
          <xdr:col>3</xdr:col>
          <xdr:colOff>670560</xdr:colOff>
          <xdr:row>81</xdr:row>
          <xdr:rowOff>0</xdr:rowOff>
        </xdr:to>
        <xdr:sp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80</xdr:row>
          <xdr:rowOff>190500</xdr:rowOff>
        </xdr:from>
        <xdr:to>
          <xdr:col>3</xdr:col>
          <xdr:colOff>670560</xdr:colOff>
          <xdr:row>82</xdr:row>
          <xdr:rowOff>0</xdr:rowOff>
        </xdr:to>
        <xdr:sp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81</xdr:row>
          <xdr:rowOff>190500</xdr:rowOff>
        </xdr:from>
        <xdr:to>
          <xdr:col>3</xdr:col>
          <xdr:colOff>670560</xdr:colOff>
          <xdr:row>83</xdr:row>
          <xdr:rowOff>7620</xdr:rowOff>
        </xdr:to>
        <xdr:sp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82</xdr:row>
          <xdr:rowOff>190500</xdr:rowOff>
        </xdr:from>
        <xdr:to>
          <xdr:col>3</xdr:col>
          <xdr:colOff>670560</xdr:colOff>
          <xdr:row>84</xdr:row>
          <xdr:rowOff>7620</xdr:rowOff>
        </xdr:to>
        <xdr:sp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78</xdr:row>
          <xdr:rowOff>670560</xdr:rowOff>
        </xdr:from>
        <xdr:to>
          <xdr:col>5</xdr:col>
          <xdr:colOff>723900</xdr:colOff>
          <xdr:row>80</xdr:row>
          <xdr:rowOff>0</xdr:rowOff>
        </xdr:to>
        <xdr:sp textlink="">
          <xdr:nvSpPr>
            <xdr:cNvPr id="8202" name="Check Box 10" hidden="1">
              <a:extLst>
                <a:ext uri="{63B3BB69-23CF-44E3-9099-C40C66FF867C}">
                  <a14:compatExt spid="_x0000_s8202"/>
                </a:ext>
                <a:ext uri="{FF2B5EF4-FFF2-40B4-BE49-F238E27FC236}">
                  <a16:creationId xmlns:a16="http://schemas.microsoft.com/office/drawing/2014/main" id="{00000000-0008-0000-00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79</xdr:row>
          <xdr:rowOff>190500</xdr:rowOff>
        </xdr:from>
        <xdr:to>
          <xdr:col>5</xdr:col>
          <xdr:colOff>723900</xdr:colOff>
          <xdr:row>81</xdr:row>
          <xdr:rowOff>7620</xdr:rowOff>
        </xdr:to>
        <xdr:sp textlink="">
          <xdr:nvSpPr>
            <xdr:cNvPr id="8203" name="Check Box 11" hidden="1">
              <a:extLst>
                <a:ext uri="{63B3BB69-23CF-44E3-9099-C40C66FF867C}">
                  <a14:compatExt spid="_x0000_s8203"/>
                </a:ext>
                <a:ext uri="{FF2B5EF4-FFF2-40B4-BE49-F238E27FC236}">
                  <a16:creationId xmlns:a16="http://schemas.microsoft.com/office/drawing/2014/main" id="{00000000-0008-0000-00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80</xdr:row>
          <xdr:rowOff>198120</xdr:rowOff>
        </xdr:from>
        <xdr:to>
          <xdr:col>5</xdr:col>
          <xdr:colOff>723900</xdr:colOff>
          <xdr:row>82</xdr:row>
          <xdr:rowOff>22860</xdr:rowOff>
        </xdr:to>
        <xdr:sp textlink="">
          <xdr:nvSpPr>
            <xdr:cNvPr id="8204" name="Check Box 12"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81</xdr:row>
          <xdr:rowOff>190500</xdr:rowOff>
        </xdr:from>
        <xdr:to>
          <xdr:col>5</xdr:col>
          <xdr:colOff>723900</xdr:colOff>
          <xdr:row>83</xdr:row>
          <xdr:rowOff>7620</xdr:rowOff>
        </xdr:to>
        <xdr:sp textlink="">
          <xdr:nvSpPr>
            <xdr:cNvPr id="8205" name="Check Box 13" hidden="1">
              <a:extLst>
                <a:ext uri="{63B3BB69-23CF-44E3-9099-C40C66FF867C}">
                  <a14:compatExt spid="_x0000_s8205"/>
                </a:ext>
                <a:ext uri="{FF2B5EF4-FFF2-40B4-BE49-F238E27FC236}">
                  <a16:creationId xmlns:a16="http://schemas.microsoft.com/office/drawing/2014/main" id="{00000000-0008-0000-00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82</xdr:row>
          <xdr:rowOff>182880</xdr:rowOff>
        </xdr:from>
        <xdr:to>
          <xdr:col>5</xdr:col>
          <xdr:colOff>723900</xdr:colOff>
          <xdr:row>83</xdr:row>
          <xdr:rowOff>213360</xdr:rowOff>
        </xdr:to>
        <xdr:sp textlink="">
          <xdr:nvSpPr>
            <xdr:cNvPr id="8206" name="Check Box 14" hidden="1">
              <a:extLst>
                <a:ext uri="{63B3BB69-23CF-44E3-9099-C40C66FF867C}">
                  <a14:compatExt spid="_x0000_s8206"/>
                </a:ext>
                <a:ext uri="{FF2B5EF4-FFF2-40B4-BE49-F238E27FC236}">
                  <a16:creationId xmlns:a16="http://schemas.microsoft.com/office/drawing/2014/main" id="{00000000-0008-0000-00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xdr:colOff>
          <xdr:row>78</xdr:row>
          <xdr:rowOff>685800</xdr:rowOff>
        </xdr:from>
        <xdr:to>
          <xdr:col>11</xdr:col>
          <xdr:colOff>670560</xdr:colOff>
          <xdr:row>80</xdr:row>
          <xdr:rowOff>7620</xdr:rowOff>
        </xdr:to>
        <xdr:sp textlink="">
          <xdr:nvSpPr>
            <xdr:cNvPr id="8230" name="Check Box 38" hidden="1">
              <a:extLst>
                <a:ext uri="{63B3BB69-23CF-44E3-9099-C40C66FF867C}">
                  <a14:compatExt spid="_x0000_s8230"/>
                </a:ext>
                <a:ext uri="{FF2B5EF4-FFF2-40B4-BE49-F238E27FC236}">
                  <a16:creationId xmlns:a16="http://schemas.microsoft.com/office/drawing/2014/main" id="{00000000-0008-0000-00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79</xdr:row>
          <xdr:rowOff>190500</xdr:rowOff>
        </xdr:from>
        <xdr:to>
          <xdr:col>11</xdr:col>
          <xdr:colOff>685800</xdr:colOff>
          <xdr:row>81</xdr:row>
          <xdr:rowOff>0</xdr:rowOff>
        </xdr:to>
        <xdr:sp textlink="">
          <xdr:nvSpPr>
            <xdr:cNvPr id="8231" name="Check Box 39" hidden="1">
              <a:extLst>
                <a:ext uri="{63B3BB69-23CF-44E3-9099-C40C66FF867C}">
                  <a14:compatExt spid="_x0000_s8231"/>
                </a:ext>
                <a:ext uri="{FF2B5EF4-FFF2-40B4-BE49-F238E27FC236}">
                  <a16:creationId xmlns:a16="http://schemas.microsoft.com/office/drawing/2014/main" id="{00000000-0008-0000-00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80</xdr:row>
          <xdr:rowOff>190500</xdr:rowOff>
        </xdr:from>
        <xdr:to>
          <xdr:col>11</xdr:col>
          <xdr:colOff>685800</xdr:colOff>
          <xdr:row>82</xdr:row>
          <xdr:rowOff>0</xdr:rowOff>
        </xdr:to>
        <xdr:sp textlink="">
          <xdr:nvSpPr>
            <xdr:cNvPr id="8232" name="Check Box 40" hidden="1">
              <a:extLst>
                <a:ext uri="{63B3BB69-23CF-44E3-9099-C40C66FF867C}">
                  <a14:compatExt spid="_x0000_s8232"/>
                </a:ext>
                <a:ext uri="{FF2B5EF4-FFF2-40B4-BE49-F238E27FC236}">
                  <a16:creationId xmlns:a16="http://schemas.microsoft.com/office/drawing/2014/main" id="{00000000-0008-0000-00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xdr:colOff>
          <xdr:row>81</xdr:row>
          <xdr:rowOff>190500</xdr:rowOff>
        </xdr:from>
        <xdr:to>
          <xdr:col>11</xdr:col>
          <xdr:colOff>670560</xdr:colOff>
          <xdr:row>83</xdr:row>
          <xdr:rowOff>7620</xdr:rowOff>
        </xdr:to>
        <xdr:sp textlink="">
          <xdr:nvSpPr>
            <xdr:cNvPr id="8233" name="Check Box 41" hidden="1">
              <a:extLst>
                <a:ext uri="{63B3BB69-23CF-44E3-9099-C40C66FF867C}">
                  <a14:compatExt spid="_x0000_s8233"/>
                </a:ext>
                <a:ext uri="{FF2B5EF4-FFF2-40B4-BE49-F238E27FC236}">
                  <a16:creationId xmlns:a16="http://schemas.microsoft.com/office/drawing/2014/main" id="{00000000-0008-0000-00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82</xdr:row>
          <xdr:rowOff>190500</xdr:rowOff>
        </xdr:from>
        <xdr:to>
          <xdr:col>11</xdr:col>
          <xdr:colOff>685800</xdr:colOff>
          <xdr:row>84</xdr:row>
          <xdr:rowOff>7620</xdr:rowOff>
        </xdr:to>
        <xdr:sp textlink="">
          <xdr:nvSpPr>
            <xdr:cNvPr id="8234" name="Check Box 42" hidden="1">
              <a:extLst>
                <a:ext uri="{63B3BB69-23CF-44E3-9099-C40C66FF867C}">
                  <a14:compatExt spid="_x0000_s8234"/>
                </a:ext>
                <a:ext uri="{FF2B5EF4-FFF2-40B4-BE49-F238E27FC236}">
                  <a16:creationId xmlns:a16="http://schemas.microsoft.com/office/drawing/2014/main" id="{00000000-0008-0000-00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99060</xdr:colOff>
          <xdr:row>78</xdr:row>
          <xdr:rowOff>670560</xdr:rowOff>
        </xdr:from>
        <xdr:to>
          <xdr:col>13</xdr:col>
          <xdr:colOff>723900</xdr:colOff>
          <xdr:row>80</xdr:row>
          <xdr:rowOff>0</xdr:rowOff>
        </xdr:to>
        <xdr:sp textlink="">
          <xdr:nvSpPr>
            <xdr:cNvPr id="8236" name="Check Box 44" hidden="1">
              <a:extLst>
                <a:ext uri="{63B3BB69-23CF-44E3-9099-C40C66FF867C}">
                  <a14:compatExt spid="_x0000_s8236"/>
                </a:ext>
                <a:ext uri="{FF2B5EF4-FFF2-40B4-BE49-F238E27FC236}">
                  <a16:creationId xmlns:a16="http://schemas.microsoft.com/office/drawing/2014/main" id="{00000000-0008-0000-00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99060</xdr:colOff>
          <xdr:row>79</xdr:row>
          <xdr:rowOff>190500</xdr:rowOff>
        </xdr:from>
        <xdr:to>
          <xdr:col>13</xdr:col>
          <xdr:colOff>723900</xdr:colOff>
          <xdr:row>81</xdr:row>
          <xdr:rowOff>7620</xdr:rowOff>
        </xdr:to>
        <xdr:sp textlink="">
          <xdr:nvSpPr>
            <xdr:cNvPr id="8237" name="Check Box 45" hidden="1">
              <a:extLst>
                <a:ext uri="{63B3BB69-23CF-44E3-9099-C40C66FF867C}">
                  <a14:compatExt spid="_x0000_s8237"/>
                </a:ext>
                <a:ext uri="{FF2B5EF4-FFF2-40B4-BE49-F238E27FC236}">
                  <a16:creationId xmlns:a16="http://schemas.microsoft.com/office/drawing/2014/main" id="{00000000-0008-0000-00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99060</xdr:colOff>
          <xdr:row>80</xdr:row>
          <xdr:rowOff>198120</xdr:rowOff>
        </xdr:from>
        <xdr:to>
          <xdr:col>13</xdr:col>
          <xdr:colOff>723900</xdr:colOff>
          <xdr:row>82</xdr:row>
          <xdr:rowOff>22860</xdr:rowOff>
        </xdr:to>
        <xdr:sp textlink="">
          <xdr:nvSpPr>
            <xdr:cNvPr id="8238" name="Check Box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99060</xdr:colOff>
          <xdr:row>81</xdr:row>
          <xdr:rowOff>190500</xdr:rowOff>
        </xdr:from>
        <xdr:to>
          <xdr:col>13</xdr:col>
          <xdr:colOff>723900</xdr:colOff>
          <xdr:row>83</xdr:row>
          <xdr:rowOff>7620</xdr:rowOff>
        </xdr:to>
        <xdr:sp textlink="">
          <xdr:nvSpPr>
            <xdr:cNvPr id="8239" name="Check Box 47" hidden="1">
              <a:extLst>
                <a:ext uri="{63B3BB69-23CF-44E3-9099-C40C66FF867C}">
                  <a14:compatExt spid="_x0000_s8239"/>
                </a:ext>
                <a:ext uri="{FF2B5EF4-FFF2-40B4-BE49-F238E27FC236}">
                  <a16:creationId xmlns:a16="http://schemas.microsoft.com/office/drawing/2014/main" id="{00000000-0008-0000-00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99060</xdr:colOff>
          <xdr:row>82</xdr:row>
          <xdr:rowOff>182880</xdr:rowOff>
        </xdr:from>
        <xdr:to>
          <xdr:col>13</xdr:col>
          <xdr:colOff>723900</xdr:colOff>
          <xdr:row>83</xdr:row>
          <xdr:rowOff>213360</xdr:rowOff>
        </xdr:to>
        <xdr:sp textlink="">
          <xdr:nvSpPr>
            <xdr:cNvPr id="8240" name="Check Box 48" hidden="1">
              <a:extLst>
                <a:ext uri="{63B3BB69-23CF-44E3-9099-C40C66FF867C}">
                  <a14:compatExt spid="_x0000_s8240"/>
                </a:ext>
                <a:ext uri="{FF2B5EF4-FFF2-40B4-BE49-F238E27FC236}">
                  <a16:creationId xmlns:a16="http://schemas.microsoft.com/office/drawing/2014/main" id="{00000000-0008-0000-00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4</xdr:row>
          <xdr:rowOff>182880</xdr:rowOff>
        </xdr:from>
        <xdr:to>
          <xdr:col>2</xdr:col>
          <xdr:colOff>60960</xdr:colOff>
          <xdr:row>6</xdr:row>
          <xdr:rowOff>7620</xdr:rowOff>
        </xdr:to>
        <xdr:sp textlink="">
          <xdr:nvSpPr>
            <xdr:cNvPr id="8243" name="Check Box 51" hidden="1">
              <a:extLst>
                <a:ext uri="{63B3BB69-23CF-44E3-9099-C40C66FF867C}">
                  <a14:compatExt spid="_x0000_s8243"/>
                </a:ext>
                <a:ext uri="{FF2B5EF4-FFF2-40B4-BE49-F238E27FC236}">
                  <a16:creationId xmlns:a16="http://schemas.microsoft.com/office/drawing/2014/main" id="{00000000-0008-0000-00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1264920</xdr:colOff>
          <xdr:row>4</xdr:row>
          <xdr:rowOff>182880</xdr:rowOff>
        </xdr:from>
        <xdr:to>
          <xdr:col>3</xdr:col>
          <xdr:colOff>129540</xdr:colOff>
          <xdr:row>6</xdr:row>
          <xdr:rowOff>22860</xdr:rowOff>
        </xdr:to>
        <xdr:sp textlink="">
          <xdr:nvSpPr>
            <xdr:cNvPr id="8244" name="Check Box 52" hidden="1">
              <a:extLst>
                <a:ext uri="{63B3BB69-23CF-44E3-9099-C40C66FF867C}">
                  <a14:compatExt spid="_x0000_s8244"/>
                </a:ext>
                <a:ext uri="{FF2B5EF4-FFF2-40B4-BE49-F238E27FC236}">
                  <a16:creationId xmlns:a16="http://schemas.microsoft.com/office/drawing/2014/main" id="{00000000-0008-0000-00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66675</xdr:colOff>
      <xdr:row>2</xdr:row>
      <xdr:rowOff>38100</xdr:rowOff>
    </xdr:from>
    <xdr:to>
      <xdr:col>1</xdr:col>
      <xdr:colOff>466725</xdr:colOff>
      <xdr:row>2</xdr:row>
      <xdr:rowOff>171450</xdr:rowOff>
    </xdr:to>
    <xdr:sp textlink="">
      <xdr:nvSpPr>
        <xdr:cNvPr id="2" name="正方形/長方形 1">
          <a:extLst>
            <a:ext uri="{FF2B5EF4-FFF2-40B4-BE49-F238E27FC236}">
              <a16:creationId xmlns:a16="http://schemas.microsoft.com/office/drawing/2014/main" id="{00000000-0008-0000-0000-000002000000}"/>
            </a:ext>
          </a:extLst>
        </xdr:cNvPr>
        <xdr:cNvSpPr/>
      </xdr:nvSpPr>
      <xdr:spPr>
        <a:xfrm>
          <a:off x="219075" y="409575"/>
          <a:ext cx="400050" cy="133350"/>
        </a:xfrm>
        <a:prstGeom prst="rect">
          <a:avLst/>
        </a:prstGeom>
        <a:solidFill>
          <a:srgbClr val="CC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561975</xdr:colOff>
      <xdr:row>2</xdr:row>
      <xdr:rowOff>38100</xdr:rowOff>
    </xdr:from>
    <xdr:to>
      <xdr:col>3</xdr:col>
      <xdr:colOff>962025</xdr:colOff>
      <xdr:row>2</xdr:row>
      <xdr:rowOff>171450</xdr:rowOff>
    </xdr:to>
    <xdr:sp textlink="">
      <xdr:nvSpPr>
        <xdr:cNvPr id="27" name="正方形/長方形 26">
          <a:extLst>
            <a:ext uri="{FF2B5EF4-FFF2-40B4-BE49-F238E27FC236}">
              <a16:creationId xmlns:a16="http://schemas.microsoft.com/office/drawing/2014/main" id="{00000000-0008-0000-0000-00001B000000}"/>
            </a:ext>
          </a:extLst>
        </xdr:cNvPr>
        <xdr:cNvSpPr/>
      </xdr:nvSpPr>
      <xdr:spPr>
        <a:xfrm>
          <a:off x="2695575" y="409575"/>
          <a:ext cx="400050" cy="133350"/>
        </a:xfrm>
        <a:prstGeom prst="rect">
          <a:avLst/>
        </a:prstGeom>
        <a:solidFill>
          <a:schemeClr val="accent2">
            <a:lumMod val="20000"/>
            <a:lumOff val="8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363682</xdr:colOff>
      <xdr:row>1</xdr:row>
      <xdr:rowOff>17318</xdr:rowOff>
    </xdr:from>
    <xdr:ext cx="2459183" cy="388696"/>
    <xdr:sp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60318" y="285750"/>
          <a:ext cx="2459183" cy="388696"/>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400" b="1">
              <a:solidFill>
                <a:srgbClr val="FF0000"/>
              </a:solidFill>
              <a:latin typeface="Meiryo UI" panose="020B0604030504040204" pitchFamily="50" charset="-128"/>
              <a:ea typeface="Meiryo UI" panose="020B0604030504040204" pitchFamily="50" charset="-128"/>
            </a:rPr>
            <a:t>◆ 求人票　出力イメージ </a:t>
          </a:r>
          <a:r>
            <a:rPr kumimoji="1" lang="ja-JP" altLang="ja-JP" sz="1100" b="1">
              <a:solidFill>
                <a:srgbClr val="FF0000"/>
              </a:solidFill>
              <a:effectLst/>
              <a:latin typeface="+mn-lt"/>
              <a:ea typeface="+mn-ea"/>
              <a:cs typeface="+mn-cs"/>
            </a:rPr>
            <a:t>◆</a:t>
          </a:r>
          <a:endParaRPr kumimoji="1" lang="ja-JP" altLang="en-US" sz="1400" b="1">
            <a:solidFill>
              <a:srgbClr val="FF0000"/>
            </a:solidFill>
            <a:latin typeface="Meiryo UI" panose="020B0604030504040204" pitchFamily="50" charset="-128"/>
            <a:ea typeface="Meiryo UI" panose="020B0604030504040204"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8" Type="http://schemas.openxmlformats.org/officeDocument/2006/relationships/ctrlProp" Target="../ctrlProps/ctrlProp5.xml" /><Relationship Id="rId13" Type="http://schemas.openxmlformats.org/officeDocument/2006/relationships/ctrlProp" Target="../ctrlProps/ctrlProp10.xml" /><Relationship Id="rId18" Type="http://schemas.openxmlformats.org/officeDocument/2006/relationships/ctrlProp" Target="../ctrlProps/ctrlProp15.xml" /><Relationship Id="rId3" Type="http://schemas.openxmlformats.org/officeDocument/2006/relationships/vmlDrawing" Target="../drawings/vmlDrawing1.vml" /><Relationship Id="rId21" Type="http://schemas.openxmlformats.org/officeDocument/2006/relationships/ctrlProp" Target="../ctrlProps/ctrlProp18.xml" /><Relationship Id="rId7" Type="http://schemas.openxmlformats.org/officeDocument/2006/relationships/ctrlProp" Target="../ctrlProps/ctrlProp4.x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2" Type="http://schemas.openxmlformats.org/officeDocument/2006/relationships/drawing" Target="../drawings/drawing1.xml" /><Relationship Id="rId16" Type="http://schemas.openxmlformats.org/officeDocument/2006/relationships/ctrlProp" Target="../ctrlProps/ctrlProp13.xml" /><Relationship Id="rId20" Type="http://schemas.openxmlformats.org/officeDocument/2006/relationships/ctrlProp" Target="../ctrlProps/ctrlProp17.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10" Type="http://schemas.openxmlformats.org/officeDocument/2006/relationships/ctrlProp" Target="../ctrlProps/ctrlProp7.xml" /><Relationship Id="rId19" Type="http://schemas.openxmlformats.org/officeDocument/2006/relationships/ctrlProp" Target="../ctrlProps/ctrlProp16.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Relationship Id="rId2" Type="http://schemas.openxmlformats.org/officeDocument/2006/relationships/hyperlink" Target="#" TargetMode="External" /><Relationship Id="rId1" Type="http://schemas.openxmlformats.org/officeDocument/2006/relationships/hyperlink" Target="#" TargetMode="External" /></Relationships>
</file>

<file path=xl/worksheets/_rels/sheet4.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B406F-D595-46DD-91D0-F1937CC4D8A9}">
  <sheetPr>
    <tabColor rgb="FFFFFF00"/>
  </sheetPr>
  <dimension ref="A1:P390"/>
  <sheetViews>
    <sheetView showGridLines="0" tabSelected="1" zoomScaleNormal="100" workbookViewId="0">
      <selection activeCell="L86" sqref="L86"/>
    </sheetView>
  </sheetViews>
  <sheetFormatPr defaultColWidth="9" defaultRowHeight="14.4" x14ac:dyDescent="0.2"/>
  <cols>
    <col min="1" max="1" width="2" style="65" customWidth="1"/>
    <col min="2" max="2" width="6.77734375" style="67" customWidth="1"/>
    <col min="3" max="3" width="19.21875" style="67" customWidth="1"/>
    <col min="4" max="5" width="13.6640625" style="65" customWidth="1"/>
    <col min="6" max="6" width="35.77734375" style="65" customWidth="1"/>
    <col min="7" max="7" width="2.77734375" style="65" customWidth="1"/>
    <col min="8" max="8" width="1.109375" style="65" customWidth="1"/>
    <col min="9" max="9" width="0.88671875" style="65" customWidth="1"/>
    <col min="10" max="10" width="6.77734375" style="67" customWidth="1"/>
    <col min="11" max="11" width="19.21875" style="67" customWidth="1"/>
    <col min="12" max="13" width="13.6640625" style="65" customWidth="1"/>
    <col min="14" max="14" width="32.109375" style="65" customWidth="1"/>
    <col min="15" max="15" width="0.6640625" style="65" customWidth="1"/>
    <col min="16" max="16" width="1.88671875" style="65" customWidth="1"/>
    <col min="17" max="16384" width="9" style="65"/>
  </cols>
  <sheetData>
    <row r="1" spans="2:16" ht="24.6" x14ac:dyDescent="0.2">
      <c r="B1" s="100" t="s">
        <v>187</v>
      </c>
      <c r="J1" s="65"/>
      <c r="K1" s="65"/>
    </row>
    <row r="2" spans="2:16" ht="5.25" customHeight="1" x14ac:dyDescent="0.2">
      <c r="J2" s="65"/>
      <c r="K2" s="65"/>
    </row>
    <row r="3" spans="2:16" ht="16.2" x14ac:dyDescent="0.2">
      <c r="B3" s="107" t="s">
        <v>623</v>
      </c>
      <c r="C3" s="108"/>
      <c r="D3" s="106"/>
      <c r="E3" s="106"/>
      <c r="F3" s="106"/>
      <c r="G3" s="106"/>
      <c r="H3" s="106"/>
      <c r="I3" s="106"/>
      <c r="J3" s="109"/>
      <c r="K3" s="108"/>
      <c r="L3" s="106"/>
      <c r="M3" s="103"/>
      <c r="N3" s="103"/>
      <c r="O3" s="103"/>
      <c r="P3" s="103"/>
    </row>
    <row r="4" spans="2:16" ht="12.15" customHeight="1" x14ac:dyDescent="0.2">
      <c r="B4" s="65"/>
      <c r="J4" s="65"/>
    </row>
    <row r="5" spans="2:16" ht="15.75" customHeight="1" x14ac:dyDescent="0.3">
      <c r="B5" s="134" t="s">
        <v>634</v>
      </c>
      <c r="J5" s="65"/>
      <c r="K5" s="65"/>
    </row>
    <row r="6" spans="2:16" ht="21" customHeight="1" x14ac:dyDescent="0.2">
      <c r="C6" s="105" t="s">
        <v>478</v>
      </c>
      <c r="D6" s="105" t="s">
        <v>479</v>
      </c>
      <c r="J6" s="65"/>
      <c r="K6" s="65"/>
    </row>
    <row r="7" spans="2:16" ht="4.05" customHeight="1" x14ac:dyDescent="0.2">
      <c r="C7" s="105"/>
      <c r="D7" s="105"/>
      <c r="J7" s="65"/>
      <c r="K7" s="65"/>
    </row>
    <row r="8" spans="2:16" ht="13.2" customHeight="1" x14ac:dyDescent="0.35">
      <c r="B8" s="134"/>
      <c r="J8" s="65"/>
      <c r="K8" s="65"/>
    </row>
    <row r="9" spans="2:16" ht="21" customHeight="1" x14ac:dyDescent="0.2">
      <c r="C9" s="105"/>
      <c r="E9" s="126"/>
      <c r="H9" s="98"/>
      <c r="I9" s="156" t="s">
        <v>404</v>
      </c>
      <c r="J9" s="156"/>
      <c r="K9" s="156"/>
      <c r="L9" s="156"/>
      <c r="M9" s="156"/>
      <c r="N9" s="156"/>
      <c r="O9" s="156"/>
      <c r="P9" s="98"/>
    </row>
    <row r="10" spans="2:16" ht="6" customHeight="1" x14ac:dyDescent="0.2">
      <c r="H10" s="98"/>
      <c r="P10" s="98"/>
    </row>
    <row r="11" spans="2:16" ht="15" thickBot="1" x14ac:dyDescent="0.2">
      <c r="B11" s="93" t="s">
        <v>127</v>
      </c>
      <c r="C11" s="68"/>
      <c r="D11" s="66"/>
      <c r="E11" s="66"/>
      <c r="F11" s="150" t="s">
        <v>635</v>
      </c>
      <c r="H11" s="98"/>
      <c r="J11" s="93" t="s">
        <v>127</v>
      </c>
      <c r="K11" s="68"/>
      <c r="L11" s="66"/>
      <c r="M11" s="66"/>
      <c r="N11" s="66"/>
      <c r="P11" s="98"/>
    </row>
    <row r="12" spans="2:16" ht="18" customHeight="1" x14ac:dyDescent="0.2">
      <c r="B12" s="227" t="s">
        <v>13</v>
      </c>
      <c r="C12" s="228"/>
      <c r="D12" s="216"/>
      <c r="E12" s="217"/>
      <c r="F12" s="218"/>
      <c r="H12" s="98"/>
      <c r="J12" s="227" t="s">
        <v>13</v>
      </c>
      <c r="K12" s="228"/>
      <c r="L12" s="164" t="s">
        <v>443</v>
      </c>
      <c r="M12" s="165"/>
      <c r="N12" s="166"/>
      <c r="P12" s="98"/>
    </row>
    <row r="13" spans="2:16" ht="32.25" customHeight="1" x14ac:dyDescent="0.2">
      <c r="B13" s="146" t="s">
        <v>420</v>
      </c>
      <c r="C13" s="94" t="s">
        <v>407</v>
      </c>
      <c r="D13" s="129"/>
      <c r="E13" s="221"/>
      <c r="F13" s="222"/>
      <c r="H13" s="98"/>
      <c r="J13" s="146" t="s">
        <v>420</v>
      </c>
      <c r="K13" s="94" t="s">
        <v>407</v>
      </c>
      <c r="L13" s="138" t="s">
        <v>359</v>
      </c>
      <c r="M13" s="171" t="s">
        <v>444</v>
      </c>
      <c r="N13" s="172"/>
      <c r="P13" s="98"/>
    </row>
    <row r="14" spans="2:16" ht="18" customHeight="1" x14ac:dyDescent="0.2">
      <c r="B14" s="249" t="s">
        <v>195</v>
      </c>
      <c r="C14" s="250"/>
      <c r="D14" s="223"/>
      <c r="E14" s="224"/>
      <c r="F14" s="225"/>
      <c r="H14" s="98"/>
      <c r="J14" s="249" t="s">
        <v>195</v>
      </c>
      <c r="K14" s="250"/>
      <c r="L14" s="173" t="s">
        <v>196</v>
      </c>
      <c r="M14" s="174"/>
      <c r="N14" s="175"/>
      <c r="P14" s="98"/>
    </row>
    <row r="15" spans="2:16" ht="18" customHeight="1" x14ac:dyDescent="0.2">
      <c r="B15" s="233" t="s">
        <v>405</v>
      </c>
      <c r="C15" s="94" t="s">
        <v>408</v>
      </c>
      <c r="D15" s="127"/>
      <c r="E15" s="219"/>
      <c r="F15" s="220"/>
      <c r="H15" s="98"/>
      <c r="J15" s="233" t="s">
        <v>405</v>
      </c>
      <c r="K15" s="94" t="s">
        <v>408</v>
      </c>
      <c r="L15" s="136" t="s">
        <v>427</v>
      </c>
      <c r="M15" s="167"/>
      <c r="N15" s="168"/>
      <c r="P15" s="98"/>
    </row>
    <row r="16" spans="2:16" ht="18" customHeight="1" x14ac:dyDescent="0.2">
      <c r="B16" s="243"/>
      <c r="C16" s="80" t="s">
        <v>429</v>
      </c>
      <c r="D16" s="128"/>
      <c r="E16" s="169" t="s">
        <v>358</v>
      </c>
      <c r="F16" s="170"/>
      <c r="H16" s="98"/>
      <c r="J16" s="243"/>
      <c r="K16" s="80" t="s">
        <v>429</v>
      </c>
      <c r="L16" s="137" t="s">
        <v>428</v>
      </c>
      <c r="M16" s="169" t="s">
        <v>358</v>
      </c>
      <c r="N16" s="170"/>
      <c r="P16" s="98"/>
    </row>
    <row r="17" spans="2:16" ht="31.5" customHeight="1" x14ac:dyDescent="0.2">
      <c r="B17" s="243"/>
      <c r="C17" s="94" t="s">
        <v>407</v>
      </c>
      <c r="D17" s="129"/>
      <c r="E17" s="221"/>
      <c r="F17" s="222"/>
      <c r="H17" s="98"/>
      <c r="J17" s="243"/>
      <c r="K17" s="94" t="s">
        <v>407</v>
      </c>
      <c r="L17" s="138" t="s">
        <v>359</v>
      </c>
      <c r="M17" s="171" t="s">
        <v>444</v>
      </c>
      <c r="N17" s="172"/>
      <c r="P17" s="98"/>
    </row>
    <row r="18" spans="2:16" ht="18" customHeight="1" x14ac:dyDescent="0.2">
      <c r="B18" s="243"/>
      <c r="C18" s="94" t="s">
        <v>1</v>
      </c>
      <c r="D18" s="223"/>
      <c r="E18" s="224"/>
      <c r="F18" s="225"/>
      <c r="H18" s="98"/>
      <c r="J18" s="243"/>
      <c r="K18" s="94" t="s">
        <v>1</v>
      </c>
      <c r="L18" s="173" t="s">
        <v>445</v>
      </c>
      <c r="M18" s="174"/>
      <c r="N18" s="175"/>
      <c r="P18" s="98"/>
    </row>
    <row r="19" spans="2:16" ht="18" customHeight="1" x14ac:dyDescent="0.2">
      <c r="B19" s="234"/>
      <c r="C19" s="94" t="s">
        <v>406</v>
      </c>
      <c r="D19" s="128"/>
      <c r="E19" s="226"/>
      <c r="F19" s="225"/>
      <c r="H19" s="98"/>
      <c r="J19" s="234"/>
      <c r="K19" s="94" t="s">
        <v>406</v>
      </c>
      <c r="L19" s="137" t="s">
        <v>24</v>
      </c>
      <c r="M19" s="178" t="s">
        <v>203</v>
      </c>
      <c r="N19" s="175"/>
      <c r="P19" s="98"/>
    </row>
    <row r="20" spans="2:16" ht="31.5" customHeight="1" x14ac:dyDescent="0.2">
      <c r="B20" s="162" t="s">
        <v>394</v>
      </c>
      <c r="C20" s="163"/>
      <c r="D20" s="223"/>
      <c r="E20" s="224"/>
      <c r="F20" s="225"/>
      <c r="H20" s="98"/>
      <c r="J20" s="162" t="s">
        <v>394</v>
      </c>
      <c r="K20" s="163"/>
      <c r="L20" s="173" t="s">
        <v>446</v>
      </c>
      <c r="M20" s="174"/>
      <c r="N20" s="175"/>
      <c r="P20" s="98"/>
    </row>
    <row r="21" spans="2:16" ht="18" customHeight="1" thickBot="1" x14ac:dyDescent="0.25">
      <c r="B21" s="235" t="s">
        <v>188</v>
      </c>
      <c r="C21" s="236"/>
      <c r="D21" s="130"/>
      <c r="E21" s="278"/>
      <c r="F21" s="279"/>
      <c r="H21" s="98"/>
      <c r="J21" s="235" t="s">
        <v>188</v>
      </c>
      <c r="K21" s="236"/>
      <c r="L21" s="139" t="s">
        <v>194</v>
      </c>
      <c r="M21" s="179"/>
      <c r="N21" s="180"/>
      <c r="P21" s="98"/>
    </row>
    <row r="22" spans="2:16" ht="13.5" x14ac:dyDescent="0.2">
      <c r="H22" s="98"/>
      <c r="P22" s="98"/>
    </row>
    <row r="23" spans="2:16" ht="15" thickBot="1" x14ac:dyDescent="0.25">
      <c r="B23" s="93" t="s">
        <v>128</v>
      </c>
      <c r="C23" s="65"/>
      <c r="H23" s="98"/>
      <c r="J23" s="93" t="s">
        <v>128</v>
      </c>
      <c r="K23" s="65"/>
      <c r="P23" s="98"/>
    </row>
    <row r="24" spans="2:16" ht="16.649999999999999" customHeight="1" x14ac:dyDescent="0.2">
      <c r="B24" s="227" t="s">
        <v>10</v>
      </c>
      <c r="C24" s="228"/>
      <c r="D24" s="282"/>
      <c r="E24" s="283"/>
      <c r="F24" s="284"/>
      <c r="H24" s="98"/>
      <c r="J24" s="227" t="s">
        <v>10</v>
      </c>
      <c r="K24" s="228"/>
      <c r="L24" s="181" t="s">
        <v>64</v>
      </c>
      <c r="M24" s="182"/>
      <c r="N24" s="183"/>
      <c r="P24" s="98"/>
    </row>
    <row r="25" spans="2:16" ht="16.649999999999999" customHeight="1" x14ac:dyDescent="0.2">
      <c r="B25" s="162"/>
      <c r="C25" s="163"/>
      <c r="D25" s="285"/>
      <c r="E25" s="286"/>
      <c r="F25" s="287"/>
      <c r="H25" s="98"/>
      <c r="J25" s="162"/>
      <c r="K25" s="163"/>
      <c r="L25" s="184" t="s">
        <v>360</v>
      </c>
      <c r="M25" s="185"/>
      <c r="N25" s="186"/>
      <c r="P25" s="98"/>
    </row>
    <row r="26" spans="2:16" ht="111.75" customHeight="1" x14ac:dyDescent="0.2">
      <c r="B26" s="237" t="s">
        <v>624</v>
      </c>
      <c r="C26" s="238"/>
      <c r="D26" s="247"/>
      <c r="E26" s="248"/>
      <c r="F26" s="222"/>
      <c r="H26" s="98"/>
      <c r="J26" s="237" t="s">
        <v>621</v>
      </c>
      <c r="K26" s="238"/>
      <c r="L26" s="187" t="s">
        <v>447</v>
      </c>
      <c r="M26" s="188"/>
      <c r="N26" s="172"/>
      <c r="P26" s="98"/>
    </row>
    <row r="27" spans="2:16" ht="21" customHeight="1" x14ac:dyDescent="0.2">
      <c r="B27" s="239" t="str">
        <f>"只今の文字数："&amp;LEN(D26)&amp;"字"</f>
        <v>只今の文字数：0字</v>
      </c>
      <c r="C27" s="240"/>
      <c r="D27" s="247"/>
      <c r="E27" s="248"/>
      <c r="F27" s="222"/>
      <c r="H27" s="98"/>
      <c r="J27" s="239" t="str">
        <f>"只今の文字数："&amp;LEN(L26)&amp;"字"</f>
        <v>只今の文字数：19字</v>
      </c>
      <c r="K27" s="240"/>
      <c r="L27" s="187"/>
      <c r="M27" s="188"/>
      <c r="N27" s="172"/>
      <c r="P27" s="98"/>
    </row>
    <row r="28" spans="2:16" ht="18.75" customHeight="1" x14ac:dyDescent="0.2">
      <c r="B28" s="162" t="s">
        <v>409</v>
      </c>
      <c r="C28" s="163"/>
      <c r="D28" s="223"/>
      <c r="E28" s="224"/>
      <c r="F28" s="225"/>
      <c r="H28" s="98"/>
      <c r="J28" s="162" t="s">
        <v>409</v>
      </c>
      <c r="K28" s="163"/>
      <c r="L28" s="173" t="s">
        <v>120</v>
      </c>
      <c r="M28" s="174"/>
      <c r="N28" s="175"/>
      <c r="P28" s="98"/>
    </row>
    <row r="29" spans="2:16" ht="18.75" customHeight="1" x14ac:dyDescent="0.2">
      <c r="B29" s="162" t="s">
        <v>185</v>
      </c>
      <c r="C29" s="163"/>
      <c r="D29" s="223"/>
      <c r="E29" s="224"/>
      <c r="F29" s="225"/>
      <c r="H29" s="98"/>
      <c r="J29" s="162" t="s">
        <v>185</v>
      </c>
      <c r="K29" s="163"/>
      <c r="L29" s="173" t="s">
        <v>448</v>
      </c>
      <c r="M29" s="174"/>
      <c r="N29" s="175"/>
      <c r="P29" s="98"/>
    </row>
    <row r="30" spans="2:16" ht="30.9" customHeight="1" x14ac:dyDescent="0.2">
      <c r="B30" s="161" t="s">
        <v>421</v>
      </c>
      <c r="C30" s="94" t="s">
        <v>410</v>
      </c>
      <c r="D30" s="223"/>
      <c r="E30" s="224"/>
      <c r="F30" s="225"/>
      <c r="H30" s="98"/>
      <c r="J30" s="161" t="s">
        <v>421</v>
      </c>
      <c r="K30" s="94" t="s">
        <v>410</v>
      </c>
      <c r="L30" s="173" t="s">
        <v>449</v>
      </c>
      <c r="M30" s="174"/>
      <c r="N30" s="175"/>
      <c r="P30" s="98"/>
    </row>
    <row r="31" spans="2:16" ht="30.9" customHeight="1" x14ac:dyDescent="0.2">
      <c r="B31" s="161"/>
      <c r="C31" s="94" t="s">
        <v>411</v>
      </c>
      <c r="D31" s="275"/>
      <c r="E31" s="276"/>
      <c r="F31" s="277"/>
      <c r="H31" s="98"/>
      <c r="J31" s="161"/>
      <c r="K31" s="94" t="s">
        <v>411</v>
      </c>
      <c r="L31" s="173"/>
      <c r="M31" s="174"/>
      <c r="N31" s="175"/>
      <c r="P31" s="98"/>
    </row>
    <row r="32" spans="2:16" ht="30.9" customHeight="1" thickBot="1" x14ac:dyDescent="0.25">
      <c r="B32" s="235" t="s">
        <v>189</v>
      </c>
      <c r="C32" s="236"/>
      <c r="D32" s="260"/>
      <c r="E32" s="261"/>
      <c r="F32" s="262"/>
      <c r="H32" s="98"/>
      <c r="J32" s="235" t="s">
        <v>189</v>
      </c>
      <c r="K32" s="236"/>
      <c r="L32" s="189" t="s">
        <v>450</v>
      </c>
      <c r="M32" s="190"/>
      <c r="N32" s="191"/>
      <c r="P32" s="98"/>
    </row>
    <row r="33" spans="2:16" ht="13.5" x14ac:dyDescent="0.2">
      <c r="H33" s="98"/>
      <c r="P33" s="98"/>
    </row>
    <row r="34" spans="2:16" ht="15" thickBot="1" x14ac:dyDescent="0.25">
      <c r="B34" s="93" t="s">
        <v>129</v>
      </c>
      <c r="H34" s="98"/>
      <c r="J34" s="93" t="s">
        <v>129</v>
      </c>
      <c r="P34" s="98"/>
    </row>
    <row r="35" spans="2:16" ht="36" customHeight="1" x14ac:dyDescent="0.2">
      <c r="B35" s="241" t="s">
        <v>396</v>
      </c>
      <c r="C35" s="242"/>
      <c r="D35" s="131"/>
      <c r="E35" s="263"/>
      <c r="F35" s="264"/>
      <c r="H35" s="98"/>
      <c r="J35" s="241" t="s">
        <v>396</v>
      </c>
      <c r="K35" s="242"/>
      <c r="L35" s="140" t="s">
        <v>126</v>
      </c>
      <c r="M35" s="258" t="s">
        <v>451</v>
      </c>
      <c r="N35" s="259"/>
      <c r="P35" s="98"/>
    </row>
    <row r="36" spans="2:16" ht="36" customHeight="1" x14ac:dyDescent="0.2">
      <c r="B36" s="135"/>
      <c r="C36" s="96" t="s">
        <v>467</v>
      </c>
      <c r="D36" s="251"/>
      <c r="E36" s="252"/>
      <c r="F36" s="253"/>
      <c r="H36" s="98"/>
      <c r="J36" s="135"/>
      <c r="K36" s="96" t="s">
        <v>467</v>
      </c>
      <c r="L36" s="187" t="s">
        <v>452</v>
      </c>
      <c r="M36" s="188"/>
      <c r="N36" s="172"/>
      <c r="P36" s="98"/>
    </row>
    <row r="37" spans="2:16" ht="16.649999999999999" customHeight="1" x14ac:dyDescent="0.2">
      <c r="B37" s="161" t="s">
        <v>422</v>
      </c>
      <c r="C37" s="94" t="s">
        <v>32</v>
      </c>
      <c r="D37" s="128"/>
      <c r="E37" s="254"/>
      <c r="F37" s="255"/>
      <c r="H37" s="98"/>
      <c r="J37" s="161" t="s">
        <v>422</v>
      </c>
      <c r="K37" s="94" t="s">
        <v>32</v>
      </c>
      <c r="L37" s="137" t="s">
        <v>24</v>
      </c>
      <c r="M37" s="178" t="s">
        <v>454</v>
      </c>
      <c r="N37" s="175"/>
      <c r="P37" s="98"/>
    </row>
    <row r="38" spans="2:16" ht="16.649999999999999" customHeight="1" x14ac:dyDescent="0.2">
      <c r="B38" s="162"/>
      <c r="C38" s="94" t="s">
        <v>7</v>
      </c>
      <c r="D38" s="128"/>
      <c r="E38" s="254"/>
      <c r="F38" s="255"/>
      <c r="H38" s="98"/>
      <c r="J38" s="162"/>
      <c r="K38" s="94" t="s">
        <v>7</v>
      </c>
      <c r="L38" s="137" t="s">
        <v>24</v>
      </c>
      <c r="M38" s="178" t="s">
        <v>453</v>
      </c>
      <c r="N38" s="175"/>
      <c r="P38" s="98"/>
    </row>
    <row r="39" spans="2:16" ht="16.649999999999999" customHeight="1" x14ac:dyDescent="0.2">
      <c r="B39" s="162" t="s">
        <v>190</v>
      </c>
      <c r="C39" s="163"/>
      <c r="D39" s="128"/>
      <c r="E39" s="254"/>
      <c r="F39" s="255"/>
      <c r="H39" s="98"/>
      <c r="J39" s="162" t="s">
        <v>190</v>
      </c>
      <c r="K39" s="163"/>
      <c r="L39" s="137" t="s">
        <v>124</v>
      </c>
      <c r="M39" s="178" t="s">
        <v>455</v>
      </c>
      <c r="N39" s="175"/>
      <c r="P39" s="98"/>
    </row>
    <row r="40" spans="2:16" ht="16.649999999999999" customHeight="1" x14ac:dyDescent="0.2">
      <c r="B40" s="162" t="s">
        <v>8</v>
      </c>
      <c r="C40" s="163"/>
      <c r="D40" s="128"/>
      <c r="E40" s="254"/>
      <c r="F40" s="255"/>
      <c r="H40" s="98"/>
      <c r="J40" s="162" t="s">
        <v>8</v>
      </c>
      <c r="K40" s="163"/>
      <c r="L40" s="137" t="s">
        <v>24</v>
      </c>
      <c r="M40" s="178" t="s">
        <v>456</v>
      </c>
      <c r="N40" s="175"/>
      <c r="P40" s="98"/>
    </row>
    <row r="41" spans="2:16" ht="16.649999999999999" customHeight="1" x14ac:dyDescent="0.2">
      <c r="B41" s="162" t="s">
        <v>26</v>
      </c>
      <c r="C41" s="163"/>
      <c r="D41" s="127"/>
      <c r="E41" s="176"/>
      <c r="F41" s="177"/>
      <c r="H41" s="98"/>
      <c r="J41" s="162" t="s">
        <v>26</v>
      </c>
      <c r="K41" s="163"/>
      <c r="L41" s="136" t="s">
        <v>457</v>
      </c>
      <c r="M41" s="167"/>
      <c r="N41" s="168"/>
      <c r="P41" s="98"/>
    </row>
    <row r="42" spans="2:16" ht="16.649999999999999" customHeight="1" x14ac:dyDescent="0.2">
      <c r="B42" s="162" t="s">
        <v>412</v>
      </c>
      <c r="C42" s="163"/>
      <c r="D42" s="127"/>
      <c r="E42" s="176"/>
      <c r="F42" s="177"/>
      <c r="H42" s="98"/>
      <c r="J42" s="162" t="s">
        <v>412</v>
      </c>
      <c r="K42" s="163"/>
      <c r="L42" s="136" t="s">
        <v>458</v>
      </c>
      <c r="M42" s="167"/>
      <c r="N42" s="168"/>
      <c r="P42" s="98"/>
    </row>
    <row r="43" spans="2:16" ht="42.75" customHeight="1" x14ac:dyDescent="0.2">
      <c r="B43" s="233" t="s">
        <v>20</v>
      </c>
      <c r="C43" s="163"/>
      <c r="D43" s="247"/>
      <c r="E43" s="248"/>
      <c r="F43" s="222"/>
      <c r="H43" s="98"/>
      <c r="J43" s="233" t="s">
        <v>20</v>
      </c>
      <c r="K43" s="163"/>
      <c r="L43" s="187" t="s">
        <v>459</v>
      </c>
      <c r="M43" s="188"/>
      <c r="N43" s="172"/>
      <c r="P43" s="98"/>
    </row>
    <row r="44" spans="2:16" ht="17.25" customHeight="1" x14ac:dyDescent="0.2">
      <c r="B44" s="234"/>
      <c r="C44" s="94" t="s">
        <v>413</v>
      </c>
      <c r="D44" s="127"/>
      <c r="E44" s="176"/>
      <c r="F44" s="177"/>
      <c r="H44" s="98"/>
      <c r="J44" s="234"/>
      <c r="K44" s="94" t="s">
        <v>413</v>
      </c>
      <c r="L44" s="136" t="s">
        <v>460</v>
      </c>
      <c r="M44" s="167"/>
      <c r="N44" s="168"/>
      <c r="P44" s="98"/>
    </row>
    <row r="45" spans="2:16" ht="17.25" customHeight="1" x14ac:dyDescent="0.2">
      <c r="B45" s="162"/>
      <c r="C45" s="94" t="s">
        <v>140</v>
      </c>
      <c r="D45" s="223"/>
      <c r="E45" s="224"/>
      <c r="F45" s="225"/>
      <c r="H45" s="98"/>
      <c r="J45" s="162"/>
      <c r="K45" s="94" t="s">
        <v>140</v>
      </c>
      <c r="L45" s="173" t="s">
        <v>461</v>
      </c>
      <c r="M45" s="174"/>
      <c r="N45" s="175"/>
      <c r="P45" s="98"/>
    </row>
    <row r="46" spans="2:16" ht="17.25" customHeight="1" x14ac:dyDescent="0.2">
      <c r="B46" s="162"/>
      <c r="C46" s="97" t="s">
        <v>191</v>
      </c>
      <c r="D46" s="127"/>
      <c r="E46" s="176"/>
      <c r="F46" s="177"/>
      <c r="H46" s="98"/>
      <c r="J46" s="162"/>
      <c r="K46" s="97" t="s">
        <v>191</v>
      </c>
      <c r="L46" s="136" t="s">
        <v>153</v>
      </c>
      <c r="M46" s="167"/>
      <c r="N46" s="168"/>
      <c r="P46" s="98"/>
    </row>
    <row r="47" spans="2:16" ht="17.25" customHeight="1" x14ac:dyDescent="0.2">
      <c r="B47" s="162"/>
      <c r="C47" s="85" t="s">
        <v>414</v>
      </c>
      <c r="D47" s="271"/>
      <c r="E47" s="272"/>
      <c r="F47" s="255"/>
      <c r="H47" s="98"/>
      <c r="J47" s="162"/>
      <c r="K47" s="85" t="s">
        <v>414</v>
      </c>
      <c r="L47" s="192"/>
      <c r="M47" s="193"/>
      <c r="N47" s="194"/>
      <c r="P47" s="98"/>
    </row>
    <row r="48" spans="2:16" ht="30.9" customHeight="1" x14ac:dyDescent="0.2">
      <c r="B48" s="159" t="s">
        <v>430</v>
      </c>
      <c r="C48" s="160"/>
      <c r="D48" s="247"/>
      <c r="E48" s="248"/>
      <c r="F48" s="222"/>
      <c r="H48" s="98"/>
      <c r="J48" s="159" t="s">
        <v>430</v>
      </c>
      <c r="K48" s="160"/>
      <c r="L48" s="187" t="s">
        <v>462</v>
      </c>
      <c r="M48" s="188"/>
      <c r="N48" s="172"/>
      <c r="P48" s="98"/>
    </row>
    <row r="49" spans="2:16" ht="18" customHeight="1" x14ac:dyDescent="0.2">
      <c r="B49" s="161" t="s">
        <v>423</v>
      </c>
      <c r="C49" s="94" t="s">
        <v>134</v>
      </c>
      <c r="D49" s="127"/>
      <c r="E49" s="265"/>
      <c r="F49" s="266"/>
      <c r="H49" s="98"/>
      <c r="J49" s="161" t="s">
        <v>423</v>
      </c>
      <c r="K49" s="94" t="s">
        <v>134</v>
      </c>
      <c r="L49" s="136" t="s">
        <v>463</v>
      </c>
      <c r="M49" s="167"/>
      <c r="N49" s="168"/>
      <c r="P49" s="98"/>
    </row>
    <row r="50" spans="2:16" ht="18" customHeight="1" x14ac:dyDescent="0.2">
      <c r="B50" s="162"/>
      <c r="C50" s="94" t="s">
        <v>135</v>
      </c>
      <c r="D50" s="127"/>
      <c r="E50" s="267"/>
      <c r="F50" s="268"/>
      <c r="H50" s="98"/>
      <c r="J50" s="162"/>
      <c r="K50" s="94" t="s">
        <v>135</v>
      </c>
      <c r="L50" s="136" t="s">
        <v>463</v>
      </c>
      <c r="M50" s="167"/>
      <c r="N50" s="168"/>
      <c r="P50" s="98"/>
    </row>
    <row r="51" spans="2:16" ht="18" customHeight="1" x14ac:dyDescent="0.2">
      <c r="B51" s="162" t="s">
        <v>415</v>
      </c>
      <c r="C51" s="163"/>
      <c r="D51" s="127"/>
      <c r="E51" s="267"/>
      <c r="F51" s="268"/>
      <c r="H51" s="98"/>
      <c r="J51" s="162" t="s">
        <v>415</v>
      </c>
      <c r="K51" s="163"/>
      <c r="L51" s="136" t="s">
        <v>464</v>
      </c>
      <c r="M51" s="167"/>
      <c r="N51" s="168"/>
      <c r="P51" s="98"/>
    </row>
    <row r="52" spans="2:16" ht="18" customHeight="1" x14ac:dyDescent="0.2">
      <c r="B52" s="161" t="s">
        <v>424</v>
      </c>
      <c r="C52" s="94" t="s">
        <v>137</v>
      </c>
      <c r="D52" s="127"/>
      <c r="E52" s="267"/>
      <c r="F52" s="268"/>
      <c r="H52" s="98"/>
      <c r="J52" s="161" t="s">
        <v>424</v>
      </c>
      <c r="K52" s="94" t="s">
        <v>137</v>
      </c>
      <c r="L52" s="136" t="s">
        <v>24</v>
      </c>
      <c r="M52" s="167"/>
      <c r="N52" s="168"/>
      <c r="P52" s="98"/>
    </row>
    <row r="53" spans="2:16" ht="18" customHeight="1" x14ac:dyDescent="0.2">
      <c r="B53" s="161"/>
      <c r="C53" s="94" t="s">
        <v>138</v>
      </c>
      <c r="D53" s="127"/>
      <c r="E53" s="267"/>
      <c r="F53" s="268"/>
      <c r="H53" s="98"/>
      <c r="J53" s="161"/>
      <c r="K53" s="94" t="s">
        <v>138</v>
      </c>
      <c r="L53" s="136" t="s">
        <v>24</v>
      </c>
      <c r="M53" s="167"/>
      <c r="N53" s="168"/>
      <c r="P53" s="98"/>
    </row>
    <row r="54" spans="2:16" ht="18" customHeight="1" x14ac:dyDescent="0.2">
      <c r="B54" s="161"/>
      <c r="C54" s="94" t="s">
        <v>139</v>
      </c>
      <c r="D54" s="127"/>
      <c r="E54" s="267"/>
      <c r="F54" s="268"/>
      <c r="H54" s="98"/>
      <c r="J54" s="161"/>
      <c r="K54" s="94" t="s">
        <v>139</v>
      </c>
      <c r="L54" s="136" t="s">
        <v>24</v>
      </c>
      <c r="M54" s="167"/>
      <c r="N54" s="168"/>
      <c r="P54" s="98"/>
    </row>
    <row r="55" spans="2:16" ht="18" customHeight="1" x14ac:dyDescent="0.2">
      <c r="B55" s="161" t="s">
        <v>425</v>
      </c>
      <c r="C55" s="94" t="s">
        <v>3</v>
      </c>
      <c r="D55" s="127"/>
      <c r="E55" s="267"/>
      <c r="F55" s="268"/>
      <c r="H55" s="98"/>
      <c r="J55" s="161" t="s">
        <v>425</v>
      </c>
      <c r="K55" s="94" t="s">
        <v>3</v>
      </c>
      <c r="L55" s="136" t="s">
        <v>24</v>
      </c>
      <c r="M55" s="167"/>
      <c r="N55" s="168"/>
      <c r="P55" s="98"/>
    </row>
    <row r="56" spans="2:16" ht="18" customHeight="1" x14ac:dyDescent="0.2">
      <c r="B56" s="161"/>
      <c r="C56" s="94" t="s">
        <v>23</v>
      </c>
      <c r="D56" s="127"/>
      <c r="E56" s="267"/>
      <c r="F56" s="268"/>
      <c r="H56" s="98"/>
      <c r="J56" s="161"/>
      <c r="K56" s="94" t="s">
        <v>23</v>
      </c>
      <c r="L56" s="136" t="s">
        <v>24</v>
      </c>
      <c r="M56" s="167"/>
      <c r="N56" s="168"/>
      <c r="P56" s="98"/>
    </row>
    <row r="57" spans="2:16" ht="18" customHeight="1" x14ac:dyDescent="0.2">
      <c r="B57" s="161"/>
      <c r="C57" s="94" t="s">
        <v>4</v>
      </c>
      <c r="D57" s="127"/>
      <c r="E57" s="267"/>
      <c r="F57" s="268"/>
      <c r="H57" s="98"/>
      <c r="J57" s="161"/>
      <c r="K57" s="94" t="s">
        <v>4</v>
      </c>
      <c r="L57" s="136" t="s">
        <v>24</v>
      </c>
      <c r="M57" s="167"/>
      <c r="N57" s="168"/>
      <c r="P57" s="98"/>
    </row>
    <row r="58" spans="2:16" ht="18" customHeight="1" thickBot="1" x14ac:dyDescent="0.25">
      <c r="B58" s="232"/>
      <c r="C58" s="95" t="s">
        <v>5</v>
      </c>
      <c r="D58" s="130"/>
      <c r="E58" s="269"/>
      <c r="F58" s="270"/>
      <c r="H58" s="98"/>
      <c r="J58" s="232"/>
      <c r="K58" s="95" t="s">
        <v>5</v>
      </c>
      <c r="L58" s="139" t="s">
        <v>24</v>
      </c>
      <c r="M58" s="195"/>
      <c r="N58" s="196"/>
      <c r="P58" s="98"/>
    </row>
    <row r="59" spans="2:16" x14ac:dyDescent="0.2">
      <c r="H59" s="98"/>
      <c r="P59" s="98"/>
    </row>
    <row r="60" spans="2:16" ht="15" thickBot="1" x14ac:dyDescent="0.25">
      <c r="B60" s="93" t="s">
        <v>130</v>
      </c>
      <c r="H60" s="98"/>
      <c r="J60" s="93" t="s">
        <v>130</v>
      </c>
      <c r="P60" s="98"/>
    </row>
    <row r="61" spans="2:16" ht="17.25" customHeight="1" x14ac:dyDescent="0.2">
      <c r="B61" s="227" t="s">
        <v>15</v>
      </c>
      <c r="C61" s="228"/>
      <c r="D61" s="132"/>
      <c r="E61" s="197" t="s">
        <v>186</v>
      </c>
      <c r="F61" s="198"/>
      <c r="H61" s="98"/>
      <c r="J61" s="227" t="s">
        <v>15</v>
      </c>
      <c r="K61" s="228"/>
      <c r="L61" s="141">
        <v>1000</v>
      </c>
      <c r="M61" s="197" t="s">
        <v>186</v>
      </c>
      <c r="N61" s="198"/>
      <c r="P61" s="98"/>
    </row>
    <row r="62" spans="2:16" ht="17.25" customHeight="1" x14ac:dyDescent="0.2">
      <c r="B62" s="162" t="s">
        <v>416</v>
      </c>
      <c r="C62" s="163"/>
      <c r="D62" s="133"/>
      <c r="E62" s="199" t="s">
        <v>417</v>
      </c>
      <c r="F62" s="200"/>
      <c r="H62" s="98"/>
      <c r="J62" s="162" t="s">
        <v>416</v>
      </c>
      <c r="K62" s="163"/>
      <c r="L62" s="142">
        <v>100</v>
      </c>
      <c r="M62" s="199" t="s">
        <v>417</v>
      </c>
      <c r="N62" s="200"/>
      <c r="P62" s="98"/>
    </row>
    <row r="63" spans="2:16" ht="17.25" customHeight="1" x14ac:dyDescent="0.2">
      <c r="B63" s="162" t="s">
        <v>16</v>
      </c>
      <c r="C63" s="163"/>
      <c r="D63" s="127"/>
      <c r="E63" s="176"/>
      <c r="F63" s="177"/>
      <c r="H63" s="98"/>
      <c r="J63" s="162" t="s">
        <v>16</v>
      </c>
      <c r="K63" s="163"/>
      <c r="L63" s="136" t="s">
        <v>465</v>
      </c>
      <c r="M63" s="176"/>
      <c r="N63" s="177"/>
      <c r="P63" s="98"/>
    </row>
    <row r="64" spans="2:16" ht="17.25" customHeight="1" x14ac:dyDescent="0.2">
      <c r="B64" s="162" t="s">
        <v>200</v>
      </c>
      <c r="C64" s="163"/>
      <c r="D64" s="128"/>
      <c r="E64" s="145"/>
      <c r="F64" s="92" t="s">
        <v>431</v>
      </c>
      <c r="H64" s="98"/>
      <c r="J64" s="162" t="s">
        <v>200</v>
      </c>
      <c r="K64" s="163"/>
      <c r="L64" s="137" t="s">
        <v>24</v>
      </c>
      <c r="M64" s="143">
        <v>65</v>
      </c>
      <c r="N64" s="144" t="s">
        <v>431</v>
      </c>
      <c r="P64" s="98"/>
    </row>
    <row r="65" spans="1:16" ht="17.25" customHeight="1" x14ac:dyDescent="0.2">
      <c r="B65" s="162" t="s">
        <v>144</v>
      </c>
      <c r="C65" s="163"/>
      <c r="D65" s="127"/>
      <c r="E65" s="176"/>
      <c r="F65" s="177"/>
      <c r="H65" s="98"/>
      <c r="J65" s="162" t="s">
        <v>144</v>
      </c>
      <c r="K65" s="163"/>
      <c r="L65" s="136" t="s">
        <v>153</v>
      </c>
      <c r="M65" s="176"/>
      <c r="N65" s="177"/>
      <c r="P65" s="98"/>
    </row>
    <row r="66" spans="1:16" ht="17.25" customHeight="1" x14ac:dyDescent="0.2">
      <c r="B66" s="162" t="s">
        <v>145</v>
      </c>
      <c r="C66" s="163"/>
      <c r="D66" s="128"/>
      <c r="E66" s="280"/>
      <c r="F66" s="281"/>
      <c r="H66" s="98"/>
      <c r="J66" s="162" t="s">
        <v>145</v>
      </c>
      <c r="K66" s="163"/>
      <c r="L66" s="137" t="s">
        <v>24</v>
      </c>
      <c r="M66" s="210" t="s">
        <v>477</v>
      </c>
      <c r="N66" s="211"/>
      <c r="P66" s="98"/>
    </row>
    <row r="67" spans="1:16" ht="140.25" customHeight="1" x14ac:dyDescent="0.2">
      <c r="B67" s="229" t="s">
        <v>625</v>
      </c>
      <c r="C67" s="230"/>
      <c r="D67" s="247"/>
      <c r="E67" s="248"/>
      <c r="F67" s="222"/>
      <c r="H67" s="98"/>
      <c r="J67" s="229" t="s">
        <v>625</v>
      </c>
      <c r="K67" s="230"/>
      <c r="L67" s="204" t="s">
        <v>466</v>
      </c>
      <c r="M67" s="205"/>
      <c r="N67" s="206"/>
      <c r="P67" s="98"/>
    </row>
    <row r="68" spans="1:16" ht="21" customHeight="1" x14ac:dyDescent="0.2">
      <c r="B68" s="239" t="str">
        <f>"只今の文字数："&amp;LEN(D67)&amp;"字"</f>
        <v>只今の文字数：0字</v>
      </c>
      <c r="C68" s="240"/>
      <c r="D68" s="247"/>
      <c r="E68" s="248"/>
      <c r="F68" s="222"/>
      <c r="H68" s="98"/>
      <c r="J68" s="239" t="str">
        <f>"只今の文字数："&amp;LEN(L67)&amp;"字"</f>
        <v>只今の文字数：4字</v>
      </c>
      <c r="K68" s="240"/>
      <c r="L68" s="207"/>
      <c r="M68" s="208"/>
      <c r="N68" s="209"/>
      <c r="P68" s="98"/>
    </row>
    <row r="69" spans="1:16" ht="130.5" customHeight="1" x14ac:dyDescent="0.2">
      <c r="B69" s="229" t="s">
        <v>626</v>
      </c>
      <c r="C69" s="231"/>
      <c r="D69" s="247"/>
      <c r="E69" s="248"/>
      <c r="F69" s="222"/>
      <c r="H69" s="98"/>
      <c r="J69" s="229" t="s">
        <v>626</v>
      </c>
      <c r="K69" s="231"/>
      <c r="L69" s="204" t="s">
        <v>466</v>
      </c>
      <c r="M69" s="205"/>
      <c r="N69" s="206"/>
      <c r="P69" s="98"/>
    </row>
    <row r="70" spans="1:16" ht="21" customHeight="1" x14ac:dyDescent="0.2">
      <c r="B70" s="239" t="str">
        <f>"只今の文字数："&amp;LEN(D69)&amp;"字"</f>
        <v>只今の文字数：0字</v>
      </c>
      <c r="C70" s="240"/>
      <c r="D70" s="247"/>
      <c r="E70" s="248"/>
      <c r="F70" s="222"/>
      <c r="H70" s="98"/>
      <c r="J70" s="239" t="str">
        <f>"只今の文字数："&amp;LEN(L69)&amp;"字"</f>
        <v>只今の文字数：4字</v>
      </c>
      <c r="K70" s="240"/>
      <c r="L70" s="207"/>
      <c r="M70" s="208"/>
      <c r="N70" s="209"/>
      <c r="P70" s="98"/>
    </row>
    <row r="71" spans="1:16" ht="19.5" customHeight="1" thickBot="1" x14ac:dyDescent="0.25">
      <c r="A71" s="65" t="s">
        <v>622</v>
      </c>
      <c r="B71" s="235" t="s">
        <v>480</v>
      </c>
      <c r="C71" s="236"/>
      <c r="D71" s="244"/>
      <c r="E71" s="245"/>
      <c r="F71" s="246"/>
      <c r="H71" s="98"/>
      <c r="J71" s="256" t="s">
        <v>480</v>
      </c>
      <c r="K71" s="257"/>
      <c r="L71" s="201" t="s">
        <v>484</v>
      </c>
      <c r="M71" s="202"/>
      <c r="N71" s="203"/>
      <c r="P71" s="98"/>
    </row>
    <row r="72" spans="1:16" x14ac:dyDescent="0.2">
      <c r="H72" s="98"/>
      <c r="P72" s="98"/>
    </row>
    <row r="73" spans="1:16" ht="15" thickBot="1" x14ac:dyDescent="0.25">
      <c r="B73" s="93" t="s">
        <v>131</v>
      </c>
      <c r="C73" s="65"/>
      <c r="H73" s="98"/>
      <c r="J73" s="93" t="s">
        <v>131</v>
      </c>
      <c r="K73" s="65"/>
      <c r="P73" s="98"/>
    </row>
    <row r="74" spans="1:16" ht="17.25" customHeight="1" x14ac:dyDescent="0.2">
      <c r="B74" s="227" t="s">
        <v>25</v>
      </c>
      <c r="C74" s="228"/>
      <c r="D74" s="131"/>
      <c r="E74" s="197" t="s">
        <v>417</v>
      </c>
      <c r="F74" s="198"/>
      <c r="H74" s="98"/>
      <c r="J74" s="227" t="s">
        <v>25</v>
      </c>
      <c r="K74" s="228"/>
      <c r="L74" s="140">
        <v>1</v>
      </c>
      <c r="M74" s="197" t="s">
        <v>417</v>
      </c>
      <c r="N74" s="198"/>
      <c r="P74" s="98"/>
    </row>
    <row r="75" spans="1:16" ht="17.25" customHeight="1" x14ac:dyDescent="0.2">
      <c r="B75" s="162" t="s">
        <v>6</v>
      </c>
      <c r="C75" s="163"/>
      <c r="D75" s="128"/>
      <c r="E75" s="254"/>
      <c r="F75" s="255"/>
      <c r="H75" s="98"/>
      <c r="J75" s="162" t="s">
        <v>6</v>
      </c>
      <c r="K75" s="163"/>
      <c r="L75" s="137" t="s">
        <v>24</v>
      </c>
      <c r="M75" s="178" t="s">
        <v>154</v>
      </c>
      <c r="N75" s="175"/>
      <c r="P75" s="98"/>
    </row>
    <row r="76" spans="1:16" ht="17.25" customHeight="1" x14ac:dyDescent="0.2">
      <c r="A76" s="65" t="s">
        <v>622</v>
      </c>
      <c r="B76" s="212" t="s">
        <v>500</v>
      </c>
      <c r="C76" s="213"/>
      <c r="D76" s="128" t="s">
        <v>620</v>
      </c>
      <c r="E76" s="273"/>
      <c r="F76" s="274"/>
      <c r="H76" s="98"/>
      <c r="J76" s="212" t="s">
        <v>500</v>
      </c>
      <c r="K76" s="213"/>
      <c r="L76" s="137" t="s">
        <v>194</v>
      </c>
      <c r="M76" s="214"/>
      <c r="N76" s="215"/>
      <c r="P76" s="98"/>
    </row>
    <row r="77" spans="1:16" ht="30.9" customHeight="1" x14ac:dyDescent="0.2">
      <c r="B77" s="162" t="s">
        <v>34</v>
      </c>
      <c r="C77" s="163"/>
      <c r="D77" s="223"/>
      <c r="E77" s="224"/>
      <c r="F77" s="225"/>
      <c r="H77" s="98"/>
      <c r="J77" s="162" t="s">
        <v>34</v>
      </c>
      <c r="K77" s="163"/>
      <c r="L77" s="173" t="s">
        <v>361</v>
      </c>
      <c r="M77" s="174"/>
      <c r="N77" s="175"/>
      <c r="P77" s="98"/>
    </row>
    <row r="78" spans="1:16" ht="35.25" customHeight="1" x14ac:dyDescent="0.2">
      <c r="B78" s="162" t="s">
        <v>35</v>
      </c>
      <c r="C78" s="163"/>
      <c r="D78" s="247"/>
      <c r="E78" s="248"/>
      <c r="F78" s="222"/>
      <c r="H78" s="98"/>
      <c r="J78" s="162" t="s">
        <v>35</v>
      </c>
      <c r="K78" s="163"/>
      <c r="L78" s="187" t="s">
        <v>362</v>
      </c>
      <c r="M78" s="188"/>
      <c r="N78" s="172"/>
      <c r="P78" s="98"/>
    </row>
    <row r="79" spans="1:16" ht="55.5" customHeight="1" x14ac:dyDescent="0.2">
      <c r="B79" s="162" t="s">
        <v>9</v>
      </c>
      <c r="C79" s="163"/>
      <c r="D79" s="275"/>
      <c r="E79" s="276"/>
      <c r="F79" s="277"/>
      <c r="H79" s="98"/>
      <c r="J79" s="162" t="s">
        <v>9</v>
      </c>
      <c r="K79" s="163"/>
      <c r="L79" s="192"/>
      <c r="M79" s="193"/>
      <c r="N79" s="194"/>
      <c r="P79" s="98"/>
    </row>
    <row r="80" spans="1:16" ht="17.25" customHeight="1" x14ac:dyDescent="0.2">
      <c r="B80" s="161" t="s">
        <v>442</v>
      </c>
      <c r="C80" s="163"/>
      <c r="D80" s="89" t="s">
        <v>432</v>
      </c>
      <c r="E80" s="82"/>
      <c r="F80" s="86" t="s">
        <v>433</v>
      </c>
      <c r="H80" s="98"/>
      <c r="J80" s="161" t="s">
        <v>442</v>
      </c>
      <c r="K80" s="163"/>
      <c r="L80" s="89" t="s">
        <v>432</v>
      </c>
      <c r="M80" s="82"/>
      <c r="N80" s="86" t="s">
        <v>433</v>
      </c>
      <c r="P80" s="98"/>
    </row>
    <row r="81" spans="2:16" ht="17.25" customHeight="1" x14ac:dyDescent="0.2">
      <c r="B81" s="162"/>
      <c r="C81" s="163"/>
      <c r="D81" s="90" t="s">
        <v>434</v>
      </c>
      <c r="E81" s="83"/>
      <c r="F81" s="87" t="s">
        <v>468</v>
      </c>
      <c r="H81" s="98"/>
      <c r="J81" s="162"/>
      <c r="K81" s="163"/>
      <c r="L81" s="90" t="s">
        <v>434</v>
      </c>
      <c r="M81" s="83"/>
      <c r="N81" s="87" t="s">
        <v>468</v>
      </c>
      <c r="P81" s="98"/>
    </row>
    <row r="82" spans="2:16" ht="17.25" customHeight="1" x14ac:dyDescent="0.2">
      <c r="B82" s="162"/>
      <c r="C82" s="163"/>
      <c r="D82" s="90" t="s">
        <v>435</v>
      </c>
      <c r="E82" s="83"/>
      <c r="F82" s="87" t="s">
        <v>436</v>
      </c>
      <c r="H82" s="98"/>
      <c r="J82" s="162"/>
      <c r="K82" s="163"/>
      <c r="L82" s="90" t="s">
        <v>435</v>
      </c>
      <c r="M82" s="83"/>
      <c r="N82" s="87" t="s">
        <v>436</v>
      </c>
      <c r="P82" s="98"/>
    </row>
    <row r="83" spans="2:16" ht="17.25" customHeight="1" x14ac:dyDescent="0.2">
      <c r="B83" s="162"/>
      <c r="C83" s="163"/>
      <c r="D83" s="90" t="s">
        <v>437</v>
      </c>
      <c r="E83" s="83"/>
      <c r="F83" s="87" t="s">
        <v>438</v>
      </c>
      <c r="H83" s="98"/>
      <c r="J83" s="162"/>
      <c r="K83" s="163"/>
      <c r="L83" s="90" t="s">
        <v>437</v>
      </c>
      <c r="M83" s="83"/>
      <c r="N83" s="87" t="s">
        <v>438</v>
      </c>
      <c r="P83" s="98"/>
    </row>
    <row r="84" spans="2:16" ht="17.25" customHeight="1" x14ac:dyDescent="0.2">
      <c r="B84" s="162"/>
      <c r="C84" s="163"/>
      <c r="D84" s="90" t="s">
        <v>439</v>
      </c>
      <c r="E84" s="83"/>
      <c r="F84" s="87" t="s">
        <v>440</v>
      </c>
      <c r="H84" s="98"/>
      <c r="J84" s="162"/>
      <c r="K84" s="163"/>
      <c r="L84" s="90" t="s">
        <v>439</v>
      </c>
      <c r="M84" s="83"/>
      <c r="N84" s="87" t="s">
        <v>440</v>
      </c>
      <c r="P84" s="98"/>
    </row>
    <row r="85" spans="2:16" ht="17.25" customHeight="1" x14ac:dyDescent="0.2">
      <c r="B85" s="162"/>
      <c r="C85" s="163"/>
      <c r="D85" s="91"/>
      <c r="E85" s="84"/>
      <c r="F85" s="88"/>
      <c r="H85" s="98"/>
      <c r="J85" s="162"/>
      <c r="K85" s="163"/>
      <c r="L85" s="91" t="s">
        <v>636</v>
      </c>
      <c r="M85" s="84"/>
      <c r="N85" s="88"/>
      <c r="P85" s="98"/>
    </row>
    <row r="86" spans="2:16" ht="22.5" customHeight="1" x14ac:dyDescent="0.2">
      <c r="B86" s="159" t="s">
        <v>192</v>
      </c>
      <c r="C86" s="153"/>
      <c r="D86" s="154" t="s">
        <v>620</v>
      </c>
      <c r="E86" s="176"/>
      <c r="F86" s="177"/>
      <c r="H86" s="98"/>
      <c r="J86" s="159" t="s">
        <v>192</v>
      </c>
      <c r="K86" s="153"/>
      <c r="L86" s="155"/>
      <c r="M86" s="176"/>
      <c r="N86" s="177"/>
      <c r="P86" s="98"/>
    </row>
    <row r="87" spans="2:16" ht="34.799999999999997" thickBot="1" x14ac:dyDescent="0.25">
      <c r="B87" s="159"/>
      <c r="C87" s="151" t="s">
        <v>418</v>
      </c>
      <c r="D87" s="152"/>
      <c r="E87" s="176"/>
      <c r="F87" s="177"/>
      <c r="H87" s="98"/>
      <c r="J87" s="159"/>
      <c r="K87" s="151" t="s">
        <v>418</v>
      </c>
      <c r="L87" s="152"/>
      <c r="M87" s="176"/>
      <c r="N87" s="177"/>
      <c r="P87" s="98"/>
    </row>
    <row r="88" spans="2:16" ht="21" customHeight="1" x14ac:dyDescent="0.2">
      <c r="B88" s="157" t="s">
        <v>426</v>
      </c>
      <c r="C88" s="80" t="s">
        <v>36</v>
      </c>
      <c r="D88" s="223"/>
      <c r="E88" s="224"/>
      <c r="F88" s="225"/>
      <c r="H88" s="98"/>
      <c r="J88" s="157" t="s">
        <v>426</v>
      </c>
      <c r="K88" s="80" t="s">
        <v>36</v>
      </c>
      <c r="L88" s="173" t="s">
        <v>155</v>
      </c>
      <c r="M88" s="174"/>
      <c r="N88" s="175"/>
      <c r="P88" s="98"/>
    </row>
    <row r="89" spans="2:16" ht="21" customHeight="1" x14ac:dyDescent="0.2">
      <c r="B89" s="157"/>
      <c r="C89" s="80" t="s">
        <v>37</v>
      </c>
      <c r="D89" s="223"/>
      <c r="E89" s="224"/>
      <c r="F89" s="225"/>
      <c r="H89" s="98"/>
      <c r="J89" s="157"/>
      <c r="K89" s="80" t="s">
        <v>37</v>
      </c>
      <c r="L89" s="173" t="s">
        <v>156</v>
      </c>
      <c r="M89" s="174"/>
      <c r="N89" s="175"/>
      <c r="P89" s="98"/>
    </row>
    <row r="90" spans="2:16" ht="21" customHeight="1" x14ac:dyDescent="0.2">
      <c r="B90" s="157"/>
      <c r="C90" s="80" t="s">
        <v>419</v>
      </c>
      <c r="D90" s="223"/>
      <c r="E90" s="224"/>
      <c r="F90" s="225"/>
      <c r="H90" s="98"/>
      <c r="J90" s="157"/>
      <c r="K90" s="80" t="s">
        <v>419</v>
      </c>
      <c r="L90" s="173" t="s">
        <v>363</v>
      </c>
      <c r="M90" s="174"/>
      <c r="N90" s="175"/>
      <c r="P90" s="98"/>
    </row>
    <row r="91" spans="2:16" ht="21" customHeight="1" thickBot="1" x14ac:dyDescent="0.25">
      <c r="B91" s="158"/>
      <c r="C91" s="81" t="s">
        <v>193</v>
      </c>
      <c r="D91" s="260"/>
      <c r="E91" s="261"/>
      <c r="F91" s="262"/>
      <c r="H91" s="98"/>
      <c r="J91" s="158"/>
      <c r="K91" s="81" t="s">
        <v>193</v>
      </c>
      <c r="L91" s="189" t="s">
        <v>619</v>
      </c>
      <c r="M91" s="190"/>
      <c r="N91" s="191"/>
      <c r="P91" s="98"/>
    </row>
    <row r="92" spans="2:16" ht="6.75" customHeight="1" x14ac:dyDescent="0.2">
      <c r="H92" s="98"/>
      <c r="P92" s="98"/>
    </row>
    <row r="93" spans="2:16" ht="8.25" customHeight="1" x14ac:dyDescent="0.2">
      <c r="H93" s="98"/>
      <c r="I93" s="98"/>
      <c r="J93" s="99"/>
      <c r="K93" s="99"/>
      <c r="L93" s="98"/>
      <c r="M93" s="98"/>
      <c r="N93" s="98"/>
      <c r="O93" s="98"/>
      <c r="P93" s="98"/>
    </row>
    <row r="94" spans="2:16" ht="8.25" customHeight="1" x14ac:dyDescent="0.2">
      <c r="B94" s="65"/>
    </row>
    <row r="95" spans="2:16" x14ac:dyDescent="0.2">
      <c r="B95" s="125" t="s">
        <v>633</v>
      </c>
      <c r="C95" s="111"/>
      <c r="D95" s="112"/>
    </row>
    <row r="96" spans="2:16" x14ac:dyDescent="0.2">
      <c r="B96" s="113" t="s">
        <v>502</v>
      </c>
      <c r="C96" s="114"/>
      <c r="D96" s="115"/>
    </row>
    <row r="97" spans="2:4" x14ac:dyDescent="0.2">
      <c r="B97" s="113" t="s">
        <v>614</v>
      </c>
      <c r="C97" s="114"/>
      <c r="D97" s="115" t="str">
        <f>IFERROR(VLOOKUP(D96,B272:C377,2,FALSE),"")</f>
        <v/>
      </c>
    </row>
    <row r="98" spans="2:4" x14ac:dyDescent="0.2">
      <c r="B98" s="113" t="s">
        <v>618</v>
      </c>
      <c r="C98" s="114"/>
      <c r="D98" s="115"/>
    </row>
    <row r="99" spans="2:4" x14ac:dyDescent="0.2">
      <c r="B99" s="113" t="s">
        <v>615</v>
      </c>
      <c r="C99" s="114"/>
      <c r="D99" s="115"/>
    </row>
    <row r="100" spans="2:4" ht="15" thickBot="1" x14ac:dyDescent="0.25">
      <c r="B100" s="119" t="s">
        <v>616</v>
      </c>
      <c r="C100" s="120"/>
      <c r="D100" s="121"/>
    </row>
    <row r="101" spans="2:4" ht="15" thickTop="1" x14ac:dyDescent="0.2">
      <c r="B101" s="116" t="s">
        <v>380</v>
      </c>
      <c r="C101" s="117"/>
      <c r="D101" s="118"/>
    </row>
    <row r="102" spans="2:4" x14ac:dyDescent="0.2">
      <c r="B102" s="113" t="s">
        <v>381</v>
      </c>
      <c r="C102" s="114"/>
      <c r="D102" s="115"/>
    </row>
    <row r="103" spans="2:4" x14ac:dyDescent="0.2">
      <c r="B103" s="113" t="s">
        <v>382</v>
      </c>
      <c r="C103" s="114"/>
      <c r="D103" s="115"/>
    </row>
    <row r="104" spans="2:4" x14ac:dyDescent="0.2">
      <c r="B104" s="113" t="s">
        <v>383</v>
      </c>
      <c r="C104" s="114"/>
      <c r="D104" s="115"/>
    </row>
    <row r="105" spans="2:4" x14ac:dyDescent="0.2">
      <c r="B105" s="113" t="s">
        <v>384</v>
      </c>
      <c r="C105" s="114"/>
      <c r="D105" s="115"/>
    </row>
    <row r="106" spans="2:4" x14ac:dyDescent="0.2">
      <c r="B106" s="113" t="s">
        <v>385</v>
      </c>
      <c r="C106" s="114"/>
      <c r="D106" s="115"/>
    </row>
    <row r="107" spans="2:4" x14ac:dyDescent="0.2">
      <c r="B107" s="113" t="s">
        <v>386</v>
      </c>
      <c r="C107" s="114"/>
      <c r="D107" s="115"/>
    </row>
    <row r="108" spans="2:4" x14ac:dyDescent="0.2">
      <c r="B108" s="113" t="s">
        <v>387</v>
      </c>
      <c r="C108" s="114"/>
      <c r="D108" s="115"/>
    </row>
    <row r="109" spans="2:4" x14ac:dyDescent="0.2">
      <c r="B109" s="113" t="s">
        <v>388</v>
      </c>
      <c r="C109" s="114"/>
      <c r="D109" s="115"/>
    </row>
    <row r="110" spans="2:4" x14ac:dyDescent="0.2">
      <c r="B110" s="113" t="s">
        <v>389</v>
      </c>
      <c r="C110" s="114"/>
      <c r="D110" s="115"/>
    </row>
    <row r="111" spans="2:4" x14ac:dyDescent="0.2">
      <c r="B111" s="113" t="s">
        <v>390</v>
      </c>
      <c r="C111" s="114"/>
      <c r="D111" s="115"/>
    </row>
    <row r="112" spans="2:4" x14ac:dyDescent="0.2">
      <c r="B112" s="113" t="s">
        <v>391</v>
      </c>
      <c r="C112" s="114"/>
      <c r="D112" s="115"/>
    </row>
    <row r="114" spans="1:11" x14ac:dyDescent="0.2">
      <c r="A114" s="149" t="s">
        <v>627</v>
      </c>
    </row>
    <row r="115" spans="1:11" s="148" customFormat="1" ht="13.5" hidden="1" x14ac:dyDescent="0.2">
      <c r="A115" s="147" t="s">
        <v>501</v>
      </c>
      <c r="B115" s="147"/>
      <c r="C115" s="147"/>
      <c r="J115" s="147"/>
      <c r="K115" s="147"/>
    </row>
    <row r="116" spans="1:11" s="148" customFormat="1" ht="13.5" hidden="1" x14ac:dyDescent="0.2">
      <c r="B116" s="147"/>
      <c r="C116" s="147"/>
      <c r="J116" s="147"/>
      <c r="K116" s="147"/>
    </row>
    <row r="117" spans="1:11" s="148" customFormat="1" ht="13.5" hidden="1" x14ac:dyDescent="0.2">
      <c r="B117" s="147" t="s">
        <v>202</v>
      </c>
      <c r="C117" s="147"/>
      <c r="J117" s="147"/>
      <c r="K117" s="147"/>
    </row>
    <row r="118" spans="1:11" s="148" customFormat="1" ht="13.5" hidden="1" x14ac:dyDescent="0.2">
      <c r="B118" s="147" t="s">
        <v>203</v>
      </c>
      <c r="C118" s="147"/>
      <c r="J118" s="147"/>
      <c r="K118" s="147"/>
    </row>
    <row r="119" spans="1:11" s="148" customFormat="1" ht="13.5" hidden="1" x14ac:dyDescent="0.2">
      <c r="B119" s="147" t="s">
        <v>204</v>
      </c>
      <c r="C119" s="147"/>
      <c r="J119" s="147"/>
      <c r="K119" s="147"/>
    </row>
    <row r="120" spans="1:11" s="148" customFormat="1" ht="13.5" hidden="1" x14ac:dyDescent="0.2">
      <c r="B120" s="147" t="s">
        <v>205</v>
      </c>
      <c r="C120" s="147"/>
      <c r="J120" s="147"/>
      <c r="K120" s="147"/>
    </row>
    <row r="121" spans="1:11" s="148" customFormat="1" ht="13.5" hidden="1" x14ac:dyDescent="0.2">
      <c r="B121" s="147" t="s">
        <v>206</v>
      </c>
      <c r="C121" s="147"/>
      <c r="J121" s="147"/>
      <c r="K121" s="147"/>
    </row>
    <row r="122" spans="1:11" s="148" customFormat="1" ht="13.5" hidden="1" x14ac:dyDescent="0.2">
      <c r="B122" s="147" t="s">
        <v>207</v>
      </c>
      <c r="C122" s="147"/>
      <c r="J122" s="147"/>
      <c r="K122" s="147"/>
    </row>
    <row r="123" spans="1:11" s="148" customFormat="1" ht="13.5" hidden="1" x14ac:dyDescent="0.2">
      <c r="B123" s="147"/>
      <c r="C123" s="147"/>
      <c r="J123" s="147"/>
      <c r="K123" s="147"/>
    </row>
    <row r="124" spans="1:11" s="148" customFormat="1" ht="13.5" hidden="1" x14ac:dyDescent="0.2">
      <c r="B124" s="147"/>
      <c r="C124" s="147"/>
      <c r="J124" s="147"/>
      <c r="K124" s="147"/>
    </row>
    <row r="125" spans="1:11" s="148" customFormat="1" ht="13.5" hidden="1" x14ac:dyDescent="0.2">
      <c r="A125" s="147" t="s">
        <v>502</v>
      </c>
      <c r="B125" s="147"/>
      <c r="C125" s="147"/>
      <c r="J125" s="147"/>
      <c r="K125" s="147"/>
    </row>
    <row r="126" spans="1:11" s="148" customFormat="1" ht="13.5" hidden="1" x14ac:dyDescent="0.2">
      <c r="B126" s="147"/>
      <c r="C126" s="147"/>
      <c r="J126" s="147"/>
      <c r="K126" s="147"/>
    </row>
    <row r="127" spans="1:11" s="148" customFormat="1" ht="13.5" hidden="1" x14ac:dyDescent="0.2">
      <c r="B127" s="147" t="s">
        <v>38</v>
      </c>
      <c r="C127" s="147"/>
      <c r="J127" s="147"/>
      <c r="K127" s="147"/>
    </row>
    <row r="128" spans="1:11" s="148" customFormat="1" ht="13.5" hidden="1" x14ac:dyDescent="0.2">
      <c r="B128" s="147" t="s">
        <v>403</v>
      </c>
      <c r="C128" s="147"/>
      <c r="J128" s="147"/>
      <c r="K128" s="147"/>
    </row>
    <row r="129" spans="2:11" s="148" customFormat="1" ht="13.5" hidden="1" x14ac:dyDescent="0.2">
      <c r="B129" s="147" t="s">
        <v>39</v>
      </c>
      <c r="C129" s="147"/>
      <c r="J129" s="147"/>
      <c r="K129" s="147"/>
    </row>
    <row r="130" spans="2:11" s="148" customFormat="1" ht="13.5" hidden="1" x14ac:dyDescent="0.2">
      <c r="B130" s="147" t="s">
        <v>40</v>
      </c>
      <c r="C130" s="147"/>
      <c r="J130" s="147"/>
      <c r="K130" s="147"/>
    </row>
    <row r="131" spans="2:11" s="148" customFormat="1" ht="13.5" hidden="1" x14ac:dyDescent="0.2">
      <c r="B131" s="147" t="s">
        <v>41</v>
      </c>
      <c r="C131" s="147"/>
      <c r="J131" s="147"/>
      <c r="K131" s="147"/>
    </row>
    <row r="132" spans="2:11" s="148" customFormat="1" ht="13.5" hidden="1" x14ac:dyDescent="0.2">
      <c r="B132" s="147"/>
      <c r="C132" s="147"/>
      <c r="J132" s="147"/>
      <c r="K132" s="147"/>
    </row>
    <row r="133" spans="2:11" s="148" customFormat="1" ht="13.5" hidden="1" x14ac:dyDescent="0.2">
      <c r="B133" s="147" t="s">
        <v>42</v>
      </c>
      <c r="C133" s="147"/>
      <c r="J133" s="147"/>
      <c r="K133" s="147"/>
    </row>
    <row r="134" spans="2:11" s="148" customFormat="1" ht="13.5" hidden="1" x14ac:dyDescent="0.2">
      <c r="B134" s="147" t="s">
        <v>43</v>
      </c>
      <c r="C134" s="147"/>
      <c r="J134" s="147"/>
      <c r="K134" s="147"/>
    </row>
    <row r="135" spans="2:11" s="148" customFormat="1" ht="13.5" hidden="1" x14ac:dyDescent="0.2">
      <c r="B135" s="147" t="s">
        <v>44</v>
      </c>
      <c r="C135" s="147"/>
      <c r="J135" s="147"/>
      <c r="K135" s="147"/>
    </row>
    <row r="136" spans="2:11" s="148" customFormat="1" ht="13.5" hidden="1" x14ac:dyDescent="0.2">
      <c r="B136" s="147" t="s">
        <v>45</v>
      </c>
      <c r="C136" s="147"/>
      <c r="J136" s="147"/>
      <c r="K136" s="147"/>
    </row>
    <row r="137" spans="2:11" s="148" customFormat="1" ht="13.5" hidden="1" x14ac:dyDescent="0.2">
      <c r="B137" s="147" t="s">
        <v>46</v>
      </c>
      <c r="C137" s="147"/>
      <c r="J137" s="147"/>
      <c r="K137" s="147"/>
    </row>
    <row r="138" spans="2:11" s="148" customFormat="1" ht="13.5" hidden="1" x14ac:dyDescent="0.2">
      <c r="B138" s="147" t="s">
        <v>47</v>
      </c>
      <c r="C138" s="147"/>
      <c r="J138" s="147"/>
      <c r="K138" s="147"/>
    </row>
    <row r="139" spans="2:11" s="148" customFormat="1" ht="13.5" hidden="1" x14ac:dyDescent="0.2">
      <c r="B139" s="147" t="s">
        <v>48</v>
      </c>
      <c r="C139" s="147"/>
      <c r="J139" s="147"/>
      <c r="K139" s="147"/>
    </row>
    <row r="140" spans="2:11" s="148" customFormat="1" ht="13.5" hidden="1" x14ac:dyDescent="0.2">
      <c r="B140" s="147" t="s">
        <v>49</v>
      </c>
      <c r="C140" s="147"/>
      <c r="J140" s="147"/>
      <c r="K140" s="147"/>
    </row>
    <row r="141" spans="2:11" s="148" customFormat="1" ht="13.5" hidden="1" x14ac:dyDescent="0.2">
      <c r="B141" s="147" t="s">
        <v>50</v>
      </c>
      <c r="C141" s="147"/>
      <c r="J141" s="147"/>
      <c r="K141" s="147"/>
    </row>
    <row r="142" spans="2:11" s="148" customFormat="1" ht="13.5" hidden="1" x14ac:dyDescent="0.2">
      <c r="B142" s="147" t="s">
        <v>51</v>
      </c>
      <c r="C142" s="147"/>
      <c r="J142" s="147"/>
      <c r="K142" s="147"/>
    </row>
    <row r="143" spans="2:11" s="148" customFormat="1" ht="13.5" hidden="1" x14ac:dyDescent="0.2">
      <c r="B143" s="147" t="s">
        <v>52</v>
      </c>
      <c r="C143" s="147"/>
      <c r="J143" s="147"/>
      <c r="K143" s="147"/>
    </row>
    <row r="144" spans="2:11" s="148" customFormat="1" ht="13.5" hidden="1" x14ac:dyDescent="0.2">
      <c r="B144" s="147" t="s">
        <v>53</v>
      </c>
      <c r="C144" s="147"/>
      <c r="J144" s="147"/>
      <c r="K144" s="147"/>
    </row>
    <row r="145" spans="2:11" s="148" customFormat="1" ht="13.5" hidden="1" x14ac:dyDescent="0.2">
      <c r="B145" s="147" t="s">
        <v>54</v>
      </c>
      <c r="C145" s="147"/>
      <c r="J145" s="147"/>
      <c r="K145" s="147"/>
    </row>
    <row r="146" spans="2:11" s="148" customFormat="1" ht="13.5" hidden="1" x14ac:dyDescent="0.2">
      <c r="B146" s="147" t="s">
        <v>55</v>
      </c>
      <c r="C146" s="147"/>
      <c r="J146" s="147"/>
      <c r="K146" s="147"/>
    </row>
    <row r="147" spans="2:11" s="148" customFormat="1" ht="13.5" hidden="1" x14ac:dyDescent="0.2">
      <c r="B147" s="147" t="s">
        <v>56</v>
      </c>
      <c r="C147" s="147"/>
      <c r="J147" s="147"/>
      <c r="K147" s="147"/>
    </row>
    <row r="148" spans="2:11" s="148" customFormat="1" ht="13.5" hidden="1" x14ac:dyDescent="0.2">
      <c r="B148" s="147" t="s">
        <v>57</v>
      </c>
      <c r="C148" s="147"/>
      <c r="J148" s="147"/>
      <c r="K148" s="147"/>
    </row>
    <row r="149" spans="2:11" s="148" customFormat="1" ht="13.5" hidden="1" x14ac:dyDescent="0.2">
      <c r="B149" s="147" t="s">
        <v>58</v>
      </c>
      <c r="C149" s="147"/>
      <c r="J149" s="147"/>
      <c r="K149" s="147"/>
    </row>
    <row r="150" spans="2:11" s="148" customFormat="1" ht="13.5" hidden="1" x14ac:dyDescent="0.2">
      <c r="B150" s="147" t="s">
        <v>59</v>
      </c>
      <c r="C150" s="147"/>
      <c r="J150" s="147"/>
      <c r="K150" s="147"/>
    </row>
    <row r="151" spans="2:11" s="148" customFormat="1" ht="13.5" hidden="1" x14ac:dyDescent="0.2">
      <c r="B151" s="147" t="s">
        <v>60</v>
      </c>
      <c r="C151" s="147"/>
      <c r="J151" s="147"/>
      <c r="K151" s="147"/>
    </row>
    <row r="152" spans="2:11" s="148" customFormat="1" ht="13.5" hidden="1" x14ac:dyDescent="0.2">
      <c r="B152" s="147" t="s">
        <v>61</v>
      </c>
      <c r="C152" s="147"/>
      <c r="J152" s="147"/>
      <c r="K152" s="147"/>
    </row>
    <row r="153" spans="2:11" s="148" customFormat="1" ht="13.5" hidden="1" x14ac:dyDescent="0.2">
      <c r="B153" s="147" t="s">
        <v>62</v>
      </c>
      <c r="C153" s="147"/>
      <c r="J153" s="147"/>
      <c r="K153" s="147"/>
    </row>
    <row r="154" spans="2:11" s="148" customFormat="1" ht="13.5" hidden="1" x14ac:dyDescent="0.2">
      <c r="B154" s="147"/>
      <c r="C154" s="147"/>
      <c r="J154" s="147"/>
      <c r="K154" s="147"/>
    </row>
    <row r="155" spans="2:11" s="148" customFormat="1" ht="13.5" hidden="1" x14ac:dyDescent="0.2">
      <c r="B155" s="147" t="s">
        <v>63</v>
      </c>
      <c r="C155" s="147"/>
      <c r="J155" s="147"/>
      <c r="K155" s="147"/>
    </row>
    <row r="156" spans="2:11" s="148" customFormat="1" ht="13.5" hidden="1" x14ac:dyDescent="0.2">
      <c r="B156" s="147" t="s">
        <v>64</v>
      </c>
      <c r="C156" s="147"/>
      <c r="J156" s="147"/>
      <c r="K156" s="147"/>
    </row>
    <row r="157" spans="2:11" s="148" customFormat="1" ht="13.5" hidden="1" x14ac:dyDescent="0.2">
      <c r="B157" s="147" t="s">
        <v>65</v>
      </c>
      <c r="C157" s="147"/>
      <c r="J157" s="147"/>
      <c r="K157" s="147"/>
    </row>
    <row r="158" spans="2:11" s="148" customFormat="1" ht="13.5" hidden="1" x14ac:dyDescent="0.2">
      <c r="B158" s="147" t="s">
        <v>66</v>
      </c>
      <c r="C158" s="147"/>
      <c r="J158" s="147"/>
      <c r="K158" s="147"/>
    </row>
    <row r="159" spans="2:11" s="148" customFormat="1" ht="13.5" hidden="1" x14ac:dyDescent="0.2">
      <c r="B159" s="147" t="s">
        <v>67</v>
      </c>
      <c r="C159" s="147"/>
      <c r="J159" s="147"/>
      <c r="K159" s="147"/>
    </row>
    <row r="160" spans="2:11" s="148" customFormat="1" ht="13.5" hidden="1" x14ac:dyDescent="0.2">
      <c r="B160" s="147" t="s">
        <v>68</v>
      </c>
      <c r="C160" s="147"/>
      <c r="J160" s="147"/>
      <c r="K160" s="147"/>
    </row>
    <row r="161" spans="2:11" s="148" customFormat="1" ht="13.5" hidden="1" x14ac:dyDescent="0.2">
      <c r="B161" s="147" t="s">
        <v>18</v>
      </c>
      <c r="C161" s="147"/>
      <c r="J161" s="147"/>
      <c r="K161" s="147"/>
    </row>
    <row r="162" spans="2:11" s="148" customFormat="1" ht="13.5" hidden="1" x14ac:dyDescent="0.2">
      <c r="B162" s="147" t="s">
        <v>69</v>
      </c>
      <c r="C162" s="147"/>
      <c r="J162" s="147"/>
      <c r="K162" s="147"/>
    </row>
    <row r="163" spans="2:11" s="148" customFormat="1" ht="13.5" hidden="1" x14ac:dyDescent="0.2">
      <c r="B163" s="147"/>
      <c r="C163" s="147"/>
      <c r="J163" s="147"/>
      <c r="K163" s="147"/>
    </row>
    <row r="164" spans="2:11" s="148" customFormat="1" ht="13.5" hidden="1" x14ac:dyDescent="0.2">
      <c r="B164" s="147" t="s">
        <v>70</v>
      </c>
      <c r="C164" s="147"/>
      <c r="J164" s="147"/>
      <c r="K164" s="147"/>
    </row>
    <row r="165" spans="2:11" s="148" customFormat="1" ht="13.5" hidden="1" x14ac:dyDescent="0.2">
      <c r="B165" s="147" t="s">
        <v>71</v>
      </c>
      <c r="C165" s="147"/>
      <c r="J165" s="147"/>
      <c r="K165" s="147"/>
    </row>
    <row r="166" spans="2:11" s="148" customFormat="1" ht="13.5" hidden="1" x14ac:dyDescent="0.2">
      <c r="B166" s="147" t="s">
        <v>72</v>
      </c>
      <c r="C166" s="147"/>
      <c r="J166" s="147"/>
      <c r="K166" s="147"/>
    </row>
    <row r="167" spans="2:11" s="148" customFormat="1" ht="13.5" hidden="1" x14ac:dyDescent="0.2">
      <c r="B167" s="147" t="s">
        <v>73</v>
      </c>
      <c r="C167" s="147"/>
      <c r="J167" s="147"/>
      <c r="K167" s="147"/>
    </row>
    <row r="168" spans="2:11" s="148" customFormat="1" ht="13.5" hidden="1" x14ac:dyDescent="0.2">
      <c r="B168" s="147"/>
      <c r="C168" s="147"/>
      <c r="J168" s="147"/>
      <c r="K168" s="147"/>
    </row>
    <row r="169" spans="2:11" s="148" customFormat="1" ht="13.5" hidden="1" x14ac:dyDescent="0.2">
      <c r="B169" s="147" t="s">
        <v>74</v>
      </c>
      <c r="C169" s="147"/>
      <c r="J169" s="147"/>
      <c r="K169" s="147"/>
    </row>
    <row r="170" spans="2:11" s="148" customFormat="1" ht="13.5" hidden="1" x14ac:dyDescent="0.2">
      <c r="B170" s="147" t="s">
        <v>75</v>
      </c>
      <c r="C170" s="147"/>
      <c r="J170" s="147"/>
      <c r="K170" s="147"/>
    </row>
    <row r="171" spans="2:11" s="148" customFormat="1" ht="13.5" hidden="1" x14ac:dyDescent="0.2">
      <c r="B171" s="147" t="s">
        <v>76</v>
      </c>
      <c r="C171" s="147"/>
      <c r="J171" s="147"/>
      <c r="K171" s="147"/>
    </row>
    <row r="172" spans="2:11" s="148" customFormat="1" ht="13.5" hidden="1" x14ac:dyDescent="0.2">
      <c r="B172" s="147" t="s">
        <v>77</v>
      </c>
      <c r="C172" s="147"/>
      <c r="J172" s="147"/>
      <c r="K172" s="147"/>
    </row>
    <row r="173" spans="2:11" s="148" customFormat="1" ht="13.5" hidden="1" x14ac:dyDescent="0.2">
      <c r="B173" s="147" t="s">
        <v>78</v>
      </c>
      <c r="C173" s="147"/>
      <c r="J173" s="147"/>
      <c r="K173" s="147"/>
    </row>
    <row r="174" spans="2:11" s="148" customFormat="1" ht="13.5" hidden="1" x14ac:dyDescent="0.2">
      <c r="B174" s="147" t="s">
        <v>79</v>
      </c>
      <c r="C174" s="147"/>
      <c r="J174" s="147"/>
      <c r="K174" s="147"/>
    </row>
    <row r="175" spans="2:11" s="148" customFormat="1" ht="13.5" hidden="1" x14ac:dyDescent="0.2">
      <c r="B175" s="147" t="s">
        <v>80</v>
      </c>
      <c r="C175" s="147"/>
      <c r="J175" s="147"/>
      <c r="K175" s="147"/>
    </row>
    <row r="176" spans="2:11" s="148" customFormat="1" ht="13.5" hidden="1" x14ac:dyDescent="0.2">
      <c r="B176" s="147" t="s">
        <v>81</v>
      </c>
      <c r="C176" s="147"/>
      <c r="J176" s="147"/>
      <c r="K176" s="147"/>
    </row>
    <row r="177" spans="2:11" s="148" customFormat="1" ht="13.5" hidden="1" x14ac:dyDescent="0.2">
      <c r="B177" s="147" t="s">
        <v>82</v>
      </c>
      <c r="C177" s="147"/>
      <c r="J177" s="147"/>
      <c r="K177" s="147"/>
    </row>
    <row r="178" spans="2:11" s="148" customFormat="1" ht="13.5" hidden="1" x14ac:dyDescent="0.2">
      <c r="B178" s="147"/>
      <c r="C178" s="147"/>
      <c r="J178" s="147"/>
      <c r="K178" s="147"/>
    </row>
    <row r="179" spans="2:11" s="148" customFormat="1" ht="13.5" hidden="1" x14ac:dyDescent="0.2">
      <c r="B179" s="147" t="s">
        <v>83</v>
      </c>
      <c r="C179" s="147"/>
      <c r="J179" s="147"/>
      <c r="K179" s="147"/>
    </row>
    <row r="180" spans="2:11" s="148" customFormat="1" ht="13.5" hidden="1" x14ac:dyDescent="0.2">
      <c r="B180" s="147" t="s">
        <v>84</v>
      </c>
      <c r="C180" s="147"/>
      <c r="J180" s="147"/>
      <c r="K180" s="147"/>
    </row>
    <row r="181" spans="2:11" s="148" customFormat="1" ht="13.5" hidden="1" x14ac:dyDescent="0.2">
      <c r="B181" s="147" t="s">
        <v>85</v>
      </c>
      <c r="C181" s="147"/>
      <c r="J181" s="147"/>
      <c r="K181" s="147"/>
    </row>
    <row r="182" spans="2:11" s="148" customFormat="1" ht="13.5" hidden="1" x14ac:dyDescent="0.2">
      <c r="B182" s="147" t="s">
        <v>86</v>
      </c>
      <c r="C182" s="147"/>
      <c r="J182" s="147"/>
      <c r="K182" s="147"/>
    </row>
    <row r="183" spans="2:11" s="148" customFormat="1" ht="13.5" hidden="1" x14ac:dyDescent="0.2">
      <c r="B183" s="147"/>
      <c r="C183" s="147"/>
      <c r="J183" s="147"/>
      <c r="K183" s="147"/>
    </row>
    <row r="184" spans="2:11" s="148" customFormat="1" ht="13.5" hidden="1" x14ac:dyDescent="0.2">
      <c r="B184" s="147" t="s">
        <v>87</v>
      </c>
      <c r="C184" s="147"/>
      <c r="J184" s="147"/>
      <c r="K184" s="147"/>
    </row>
    <row r="185" spans="2:11" s="148" customFormat="1" ht="13.5" hidden="1" x14ac:dyDescent="0.2">
      <c r="B185" s="147" t="s">
        <v>88</v>
      </c>
      <c r="C185" s="147"/>
      <c r="J185" s="147"/>
      <c r="K185" s="147"/>
    </row>
    <row r="186" spans="2:11" s="148" customFormat="1" ht="13.5" hidden="1" x14ac:dyDescent="0.2">
      <c r="B186" s="147" t="s">
        <v>89</v>
      </c>
      <c r="C186" s="147"/>
      <c r="J186" s="147"/>
      <c r="K186" s="147"/>
    </row>
    <row r="187" spans="2:11" s="148" customFormat="1" ht="13.5" hidden="1" x14ac:dyDescent="0.2">
      <c r="B187" s="147" t="s">
        <v>90</v>
      </c>
      <c r="C187" s="147"/>
      <c r="J187" s="147"/>
      <c r="K187" s="147"/>
    </row>
    <row r="188" spans="2:11" s="148" customFormat="1" ht="13.5" hidden="1" x14ac:dyDescent="0.2">
      <c r="B188" s="147"/>
      <c r="C188" s="147"/>
      <c r="J188" s="147"/>
      <c r="K188" s="147"/>
    </row>
    <row r="189" spans="2:11" s="148" customFormat="1" ht="13.5" hidden="1" x14ac:dyDescent="0.2">
      <c r="B189" s="147" t="s">
        <v>91</v>
      </c>
      <c r="C189" s="147"/>
      <c r="J189" s="147"/>
      <c r="K189" s="147"/>
    </row>
    <row r="190" spans="2:11" s="148" customFormat="1" ht="13.5" hidden="1" x14ac:dyDescent="0.2">
      <c r="B190" s="147" t="s">
        <v>92</v>
      </c>
      <c r="C190" s="147"/>
      <c r="J190" s="147"/>
      <c r="K190" s="147"/>
    </row>
    <row r="191" spans="2:11" s="148" customFormat="1" ht="13.5" hidden="1" x14ac:dyDescent="0.2">
      <c r="B191" s="147" t="s">
        <v>93</v>
      </c>
      <c r="C191" s="147"/>
      <c r="J191" s="147"/>
      <c r="K191" s="147"/>
    </row>
    <row r="192" spans="2:11" s="148" customFormat="1" ht="13.5" hidden="1" x14ac:dyDescent="0.2">
      <c r="B192" s="147" t="s">
        <v>94</v>
      </c>
      <c r="C192" s="147"/>
      <c r="J192" s="147"/>
      <c r="K192" s="147"/>
    </row>
    <row r="193" spans="2:11" s="148" customFormat="1" ht="13.5" hidden="1" x14ac:dyDescent="0.2">
      <c r="B193" s="147" t="s">
        <v>95</v>
      </c>
      <c r="C193" s="147"/>
      <c r="J193" s="147"/>
      <c r="K193" s="147"/>
    </row>
    <row r="194" spans="2:11" s="148" customFormat="1" ht="13.5" hidden="1" x14ac:dyDescent="0.2">
      <c r="B194" s="147" t="s">
        <v>96</v>
      </c>
      <c r="C194" s="147"/>
      <c r="J194" s="147"/>
      <c r="K194" s="147"/>
    </row>
    <row r="195" spans="2:11" s="148" customFormat="1" ht="13.5" hidden="1" x14ac:dyDescent="0.2">
      <c r="B195" s="147" t="s">
        <v>97</v>
      </c>
      <c r="C195" s="147"/>
      <c r="J195" s="147"/>
      <c r="K195" s="147"/>
    </row>
    <row r="196" spans="2:11" s="148" customFormat="1" ht="13.5" hidden="1" x14ac:dyDescent="0.2">
      <c r="B196" s="147" t="s">
        <v>98</v>
      </c>
      <c r="C196" s="147"/>
      <c r="J196" s="147"/>
      <c r="K196" s="147"/>
    </row>
    <row r="197" spans="2:11" s="148" customFormat="1" ht="13.5" hidden="1" x14ac:dyDescent="0.2">
      <c r="B197" s="147" t="s">
        <v>99</v>
      </c>
      <c r="C197" s="147"/>
      <c r="J197" s="147"/>
      <c r="K197" s="147"/>
    </row>
    <row r="198" spans="2:11" s="148" customFormat="1" ht="13.5" hidden="1" x14ac:dyDescent="0.2">
      <c r="B198" s="147" t="s">
        <v>100</v>
      </c>
      <c r="C198" s="147"/>
      <c r="J198" s="147"/>
      <c r="K198" s="147"/>
    </row>
    <row r="199" spans="2:11" s="148" customFormat="1" ht="13.5" hidden="1" x14ac:dyDescent="0.2">
      <c r="B199" s="147" t="s">
        <v>101</v>
      </c>
      <c r="C199" s="147"/>
      <c r="J199" s="147"/>
      <c r="K199" s="147"/>
    </row>
    <row r="200" spans="2:11" s="148" customFormat="1" ht="13.5" hidden="1" x14ac:dyDescent="0.2">
      <c r="B200" s="147" t="s">
        <v>102</v>
      </c>
      <c r="C200" s="147"/>
      <c r="J200" s="147"/>
      <c r="K200" s="147"/>
    </row>
    <row r="201" spans="2:11" s="148" customFormat="1" ht="13.5" hidden="1" x14ac:dyDescent="0.2">
      <c r="B201" s="147"/>
      <c r="C201" s="147"/>
      <c r="J201" s="147"/>
      <c r="K201" s="147"/>
    </row>
    <row r="202" spans="2:11" s="148" customFormat="1" ht="13.5" hidden="1" x14ac:dyDescent="0.2">
      <c r="B202" s="147" t="s">
        <v>103</v>
      </c>
      <c r="C202" s="147"/>
      <c r="J202" s="147"/>
      <c r="K202" s="147"/>
    </row>
    <row r="203" spans="2:11" s="148" customFormat="1" ht="13.5" hidden="1" x14ac:dyDescent="0.2">
      <c r="B203" s="147" t="s">
        <v>104</v>
      </c>
      <c r="C203" s="147"/>
      <c r="J203" s="147"/>
      <c r="K203" s="147"/>
    </row>
    <row r="204" spans="2:11" s="148" customFormat="1" ht="13.5" hidden="1" x14ac:dyDescent="0.2">
      <c r="B204" s="147" t="s">
        <v>105</v>
      </c>
      <c r="C204" s="147"/>
      <c r="J204" s="147"/>
      <c r="K204" s="147"/>
    </row>
    <row r="205" spans="2:11" s="148" customFormat="1" ht="13.5" hidden="1" x14ac:dyDescent="0.2">
      <c r="B205" s="147" t="s">
        <v>106</v>
      </c>
      <c r="C205" s="147"/>
      <c r="J205" s="147"/>
      <c r="K205" s="147"/>
    </row>
    <row r="206" spans="2:11" s="148" customFormat="1" ht="13.5" hidden="1" x14ac:dyDescent="0.2">
      <c r="B206" s="147" t="s">
        <v>107</v>
      </c>
      <c r="C206" s="147"/>
      <c r="J206" s="147"/>
      <c r="K206" s="147"/>
    </row>
    <row r="207" spans="2:11" s="148" customFormat="1" ht="13.5" hidden="1" x14ac:dyDescent="0.2">
      <c r="B207" s="147" t="s">
        <v>108</v>
      </c>
      <c r="C207" s="147"/>
      <c r="J207" s="147"/>
      <c r="K207" s="147"/>
    </row>
    <row r="208" spans="2:11" s="148" customFormat="1" ht="13.5" hidden="1" x14ac:dyDescent="0.2">
      <c r="B208" s="147"/>
      <c r="C208" s="147"/>
      <c r="J208" s="147"/>
      <c r="K208" s="147"/>
    </row>
    <row r="209" spans="1:11" s="148" customFormat="1" ht="13.5" hidden="1" x14ac:dyDescent="0.2">
      <c r="B209" s="147" t="s">
        <v>109</v>
      </c>
      <c r="C209" s="147"/>
      <c r="J209" s="147"/>
      <c r="K209" s="147"/>
    </row>
    <row r="210" spans="1:11" s="148" customFormat="1" ht="13.5" hidden="1" x14ac:dyDescent="0.2">
      <c r="B210" s="147" t="s">
        <v>110</v>
      </c>
      <c r="C210" s="147"/>
      <c r="J210" s="147"/>
      <c r="K210" s="147"/>
    </row>
    <row r="211" spans="1:11" s="148" customFormat="1" ht="13.5" hidden="1" x14ac:dyDescent="0.2">
      <c r="B211" s="147" t="s">
        <v>111</v>
      </c>
      <c r="C211" s="147"/>
      <c r="J211" s="147"/>
      <c r="K211" s="147"/>
    </row>
    <row r="212" spans="1:11" s="148" customFormat="1" ht="13.5" hidden="1" x14ac:dyDescent="0.2">
      <c r="B212" s="147" t="s">
        <v>112</v>
      </c>
      <c r="C212" s="147"/>
      <c r="J212" s="147"/>
      <c r="K212" s="147"/>
    </row>
    <row r="213" spans="1:11" s="148" customFormat="1" ht="13.5" hidden="1" x14ac:dyDescent="0.2">
      <c r="B213" s="147" t="s">
        <v>113</v>
      </c>
      <c r="C213" s="147"/>
      <c r="J213" s="147"/>
      <c r="K213" s="147"/>
    </row>
    <row r="214" spans="1:11" s="148" customFormat="1" ht="13.5" hidden="1" x14ac:dyDescent="0.2">
      <c r="B214" s="147" t="s">
        <v>114</v>
      </c>
      <c r="C214" s="147"/>
      <c r="J214" s="147"/>
      <c r="K214" s="147"/>
    </row>
    <row r="215" spans="1:11" s="148" customFormat="1" ht="13.5" hidden="1" x14ac:dyDescent="0.2">
      <c r="B215" s="147"/>
      <c r="C215" s="147"/>
      <c r="J215" s="147"/>
      <c r="K215" s="147"/>
    </row>
    <row r="216" spans="1:11" s="148" customFormat="1" ht="13.5" hidden="1" x14ac:dyDescent="0.2">
      <c r="B216" s="147" t="s">
        <v>115</v>
      </c>
      <c r="C216" s="147"/>
      <c r="J216" s="147"/>
      <c r="K216" s="147"/>
    </row>
    <row r="217" spans="1:11" s="148" customFormat="1" ht="13.5" hidden="1" x14ac:dyDescent="0.2">
      <c r="B217" s="147" t="s">
        <v>116</v>
      </c>
      <c r="C217" s="147"/>
      <c r="J217" s="147"/>
      <c r="K217" s="147"/>
    </row>
    <row r="218" spans="1:11" s="148" customFormat="1" ht="13.5" hidden="1" x14ac:dyDescent="0.2">
      <c r="B218" s="147" t="s">
        <v>117</v>
      </c>
      <c r="C218" s="147"/>
      <c r="J218" s="147"/>
      <c r="K218" s="147"/>
    </row>
    <row r="219" spans="1:11" s="148" customFormat="1" ht="13.5" hidden="1" x14ac:dyDescent="0.2">
      <c r="B219" s="147" t="s">
        <v>118</v>
      </c>
      <c r="C219" s="147"/>
      <c r="J219" s="147"/>
      <c r="K219" s="147"/>
    </row>
    <row r="220" spans="1:11" s="148" customFormat="1" ht="13.5" hidden="1" x14ac:dyDescent="0.2">
      <c r="B220" s="147" t="s">
        <v>119</v>
      </c>
      <c r="C220" s="147"/>
      <c r="J220" s="147"/>
      <c r="K220" s="147"/>
    </row>
    <row r="221" spans="1:11" s="148" customFormat="1" ht="13.5" hidden="1" x14ac:dyDescent="0.2">
      <c r="B221" s="147"/>
      <c r="C221" s="147"/>
      <c r="J221" s="147"/>
      <c r="K221" s="147"/>
    </row>
    <row r="222" spans="1:11" s="148" customFormat="1" ht="13.5" hidden="1" x14ac:dyDescent="0.2">
      <c r="B222" s="147"/>
      <c r="C222" s="147"/>
      <c r="J222" s="147"/>
      <c r="K222" s="147"/>
    </row>
    <row r="223" spans="1:11" s="148" customFormat="1" ht="13.5" hidden="1" x14ac:dyDescent="0.2">
      <c r="A223" s="147" t="s">
        <v>503</v>
      </c>
      <c r="B223" s="147"/>
      <c r="C223" s="147"/>
      <c r="J223" s="147"/>
      <c r="K223" s="147"/>
    </row>
    <row r="224" spans="1:11" s="148" customFormat="1" ht="13.5" hidden="1" x14ac:dyDescent="0.2">
      <c r="B224" s="147"/>
      <c r="C224" s="147"/>
      <c r="J224" s="147"/>
      <c r="K224" s="147"/>
    </row>
    <row r="225" spans="1:11" s="148" customFormat="1" ht="13.5" hidden="1" x14ac:dyDescent="0.2">
      <c r="B225" s="147" t="s">
        <v>120</v>
      </c>
      <c r="C225" s="147"/>
      <c r="J225" s="147"/>
      <c r="K225" s="147"/>
    </row>
    <row r="226" spans="1:11" s="148" customFormat="1" ht="13.5" hidden="1" x14ac:dyDescent="0.2">
      <c r="B226" s="147" t="s">
        <v>121</v>
      </c>
      <c r="C226" s="147"/>
      <c r="J226" s="147"/>
      <c r="K226" s="147"/>
    </row>
    <row r="227" spans="1:11" s="148" customFormat="1" ht="13.5" hidden="1" x14ac:dyDescent="0.2">
      <c r="B227" s="147" t="s">
        <v>122</v>
      </c>
      <c r="C227" s="147"/>
      <c r="J227" s="147"/>
      <c r="K227" s="147"/>
    </row>
    <row r="228" spans="1:11" s="148" customFormat="1" ht="13.5" hidden="1" x14ac:dyDescent="0.2">
      <c r="B228" s="147" t="s">
        <v>182</v>
      </c>
      <c r="C228" s="147"/>
      <c r="J228" s="147"/>
      <c r="K228" s="147"/>
    </row>
    <row r="229" spans="1:11" s="148" customFormat="1" ht="13.5" hidden="1" x14ac:dyDescent="0.2">
      <c r="B229" s="147" t="s">
        <v>183</v>
      </c>
      <c r="C229" s="147"/>
      <c r="J229" s="147"/>
      <c r="K229" s="147"/>
    </row>
    <row r="230" spans="1:11" s="148" customFormat="1" ht="13.5" hidden="1" x14ac:dyDescent="0.2">
      <c r="B230" s="147" t="s">
        <v>184</v>
      </c>
      <c r="C230" s="147"/>
      <c r="J230" s="147"/>
      <c r="K230" s="147"/>
    </row>
    <row r="231" spans="1:11" s="148" customFormat="1" ht="13.5" hidden="1" x14ac:dyDescent="0.2">
      <c r="B231" s="147"/>
      <c r="C231" s="147"/>
      <c r="J231" s="147"/>
      <c r="K231" s="147"/>
    </row>
    <row r="232" spans="1:11" s="148" customFormat="1" ht="13.5" hidden="1" x14ac:dyDescent="0.2">
      <c r="B232" s="147"/>
      <c r="C232" s="147"/>
      <c r="J232" s="147"/>
      <c r="K232" s="147"/>
    </row>
    <row r="233" spans="1:11" s="148" customFormat="1" ht="13.5" hidden="1" x14ac:dyDescent="0.2">
      <c r="A233" s="147" t="s">
        <v>504</v>
      </c>
      <c r="B233" s="147"/>
      <c r="C233" s="147"/>
      <c r="J233" s="147"/>
      <c r="K233" s="147"/>
    </row>
    <row r="234" spans="1:11" s="148" customFormat="1" ht="13.5" hidden="1" x14ac:dyDescent="0.2">
      <c r="B234" s="147"/>
      <c r="C234" s="147"/>
      <c r="J234" s="147"/>
      <c r="K234" s="147"/>
    </row>
    <row r="235" spans="1:11" s="148" customFormat="1" ht="13.5" hidden="1" x14ac:dyDescent="0.2">
      <c r="B235" s="147" t="s">
        <v>125</v>
      </c>
      <c r="C235" s="147"/>
      <c r="J235" s="147"/>
      <c r="K235" s="147"/>
    </row>
    <row r="236" spans="1:11" s="148" customFormat="1" ht="13.5" hidden="1" x14ac:dyDescent="0.2">
      <c r="B236" s="147" t="s">
        <v>126</v>
      </c>
      <c r="C236" s="147"/>
      <c r="J236" s="147"/>
      <c r="K236" s="147"/>
    </row>
    <row r="237" spans="1:11" s="148" customFormat="1" ht="13.5" hidden="1" x14ac:dyDescent="0.2">
      <c r="B237" s="147" t="s">
        <v>30</v>
      </c>
      <c r="C237" s="147"/>
      <c r="J237" s="147"/>
      <c r="K237" s="147"/>
    </row>
    <row r="238" spans="1:11" s="148" customFormat="1" ht="13.5" hidden="1" x14ac:dyDescent="0.2">
      <c r="B238" s="147"/>
      <c r="C238" s="147"/>
      <c r="J238" s="147"/>
      <c r="K238" s="147"/>
    </row>
    <row r="239" spans="1:11" s="148" customFormat="1" ht="13.5" hidden="1" x14ac:dyDescent="0.2">
      <c r="B239" s="147"/>
      <c r="C239" s="147"/>
      <c r="J239" s="147"/>
      <c r="K239" s="147"/>
    </row>
    <row r="240" spans="1:11" s="148" customFormat="1" ht="13.5" hidden="1" x14ac:dyDescent="0.2">
      <c r="A240" s="147" t="s">
        <v>505</v>
      </c>
      <c r="B240" s="147"/>
      <c r="C240" s="147"/>
      <c r="J240" s="147"/>
      <c r="K240" s="147"/>
    </row>
    <row r="241" spans="1:11" s="148" customFormat="1" ht="13.5" hidden="1" x14ac:dyDescent="0.2">
      <c r="B241" s="147"/>
      <c r="C241" s="147"/>
      <c r="J241" s="147"/>
      <c r="K241" s="147"/>
    </row>
    <row r="242" spans="1:11" s="148" customFormat="1" ht="13.5" hidden="1" x14ac:dyDescent="0.2">
      <c r="B242" s="147" t="s">
        <v>123</v>
      </c>
      <c r="C242" s="147"/>
      <c r="J242" s="147"/>
      <c r="K242" s="147"/>
    </row>
    <row r="243" spans="1:11" s="148" customFormat="1" ht="13.5" hidden="1" x14ac:dyDescent="0.2">
      <c r="B243" s="147" t="s">
        <v>124</v>
      </c>
      <c r="C243" s="147"/>
      <c r="J243" s="147"/>
      <c r="K243" s="147"/>
    </row>
    <row r="244" spans="1:11" s="148" customFormat="1" ht="13.5" hidden="1" x14ac:dyDescent="0.2">
      <c r="B244" s="147" t="s">
        <v>21</v>
      </c>
      <c r="C244" s="147"/>
      <c r="J244" s="147"/>
      <c r="K244" s="147"/>
    </row>
    <row r="245" spans="1:11" s="148" customFormat="1" ht="13.5" hidden="1" x14ac:dyDescent="0.2">
      <c r="B245" s="147"/>
      <c r="C245" s="147"/>
      <c r="J245" s="147"/>
      <c r="K245" s="147"/>
    </row>
    <row r="246" spans="1:11" s="148" customFormat="1" ht="13.5" hidden="1" x14ac:dyDescent="0.2">
      <c r="B246" s="147"/>
      <c r="C246" s="147"/>
      <c r="J246" s="147"/>
      <c r="K246" s="147"/>
    </row>
    <row r="247" spans="1:11" s="148" customFormat="1" ht="13.5" hidden="1" x14ac:dyDescent="0.2">
      <c r="A247" s="147" t="s">
        <v>480</v>
      </c>
      <c r="B247" s="147"/>
      <c r="C247" s="147"/>
      <c r="J247" s="147"/>
      <c r="K247" s="147"/>
    </row>
    <row r="248" spans="1:11" s="148" customFormat="1" ht="13.5" hidden="1" x14ac:dyDescent="0.2">
      <c r="B248" s="147"/>
      <c r="C248" s="147"/>
      <c r="J248" s="147"/>
      <c r="K248" s="147"/>
    </row>
    <row r="249" spans="1:11" s="148" customFormat="1" ht="13.5" hidden="1" x14ac:dyDescent="0.2">
      <c r="B249" s="147" t="s">
        <v>481</v>
      </c>
      <c r="C249" s="147"/>
      <c r="J249" s="147"/>
      <c r="K249" s="147"/>
    </row>
    <row r="250" spans="1:11" s="148" customFormat="1" ht="13.5" hidden="1" x14ac:dyDescent="0.2">
      <c r="B250" s="147" t="s">
        <v>482</v>
      </c>
      <c r="C250" s="147"/>
      <c r="J250" s="147"/>
      <c r="K250" s="147"/>
    </row>
    <row r="251" spans="1:11" s="148" customFormat="1" ht="13.5" hidden="1" x14ac:dyDescent="0.2">
      <c r="B251" s="147" t="s">
        <v>483</v>
      </c>
      <c r="C251" s="147"/>
      <c r="J251" s="147"/>
      <c r="K251" s="147"/>
    </row>
    <row r="252" spans="1:11" s="148" customFormat="1" ht="13.5" hidden="1" x14ac:dyDescent="0.2">
      <c r="B252" s="147" t="s">
        <v>484</v>
      </c>
      <c r="C252" s="147"/>
      <c r="J252" s="147"/>
      <c r="K252" s="147"/>
    </row>
    <row r="253" spans="1:11" s="148" customFormat="1" ht="13.5" hidden="1" x14ac:dyDescent="0.2">
      <c r="B253" s="147" t="s">
        <v>485</v>
      </c>
      <c r="C253" s="147"/>
      <c r="J253" s="147"/>
      <c r="K253" s="147"/>
    </row>
    <row r="254" spans="1:11" s="148" customFormat="1" ht="13.5" hidden="1" x14ac:dyDescent="0.2">
      <c r="B254" s="147" t="s">
        <v>486</v>
      </c>
      <c r="C254" s="147"/>
      <c r="J254" s="147"/>
      <c r="K254" s="147"/>
    </row>
    <row r="255" spans="1:11" s="148" customFormat="1" ht="13.5" hidden="1" x14ac:dyDescent="0.2">
      <c r="B255" s="147" t="s">
        <v>487</v>
      </c>
      <c r="C255" s="147"/>
      <c r="J255" s="147"/>
      <c r="K255" s="147"/>
    </row>
    <row r="256" spans="1:11" s="148" customFormat="1" ht="13.5" hidden="1" x14ac:dyDescent="0.2">
      <c r="B256" s="147" t="s">
        <v>488</v>
      </c>
      <c r="C256" s="147"/>
      <c r="J256" s="147"/>
      <c r="K256" s="147"/>
    </row>
    <row r="257" spans="1:11" s="148" customFormat="1" ht="13.5" hidden="1" x14ac:dyDescent="0.2">
      <c r="B257" s="147" t="s">
        <v>489</v>
      </c>
      <c r="C257" s="147"/>
      <c r="J257" s="147"/>
      <c r="K257" s="147"/>
    </row>
    <row r="258" spans="1:11" s="148" customFormat="1" ht="13.5" hidden="1" x14ac:dyDescent="0.2">
      <c r="B258" s="147" t="s">
        <v>490</v>
      </c>
      <c r="C258" s="147"/>
      <c r="J258" s="147"/>
      <c r="K258" s="147"/>
    </row>
    <row r="259" spans="1:11" s="148" customFormat="1" ht="13.5" hidden="1" x14ac:dyDescent="0.2">
      <c r="B259" s="147" t="s">
        <v>491</v>
      </c>
      <c r="C259" s="147"/>
      <c r="J259" s="147"/>
      <c r="K259" s="147"/>
    </row>
    <row r="260" spans="1:11" s="148" customFormat="1" ht="13.5" hidden="1" x14ac:dyDescent="0.2">
      <c r="B260" s="147" t="s">
        <v>492</v>
      </c>
      <c r="C260" s="147"/>
      <c r="J260" s="147"/>
      <c r="K260" s="147"/>
    </row>
    <row r="261" spans="1:11" s="148" customFormat="1" ht="13.5" hidden="1" x14ac:dyDescent="0.2">
      <c r="B261" s="147" t="s">
        <v>493</v>
      </c>
      <c r="C261" s="147"/>
      <c r="J261" s="147"/>
      <c r="K261" s="147"/>
    </row>
    <row r="262" spans="1:11" s="148" customFormat="1" ht="13.5" hidden="1" x14ac:dyDescent="0.2">
      <c r="B262" s="147" t="s">
        <v>494</v>
      </c>
      <c r="C262" s="147"/>
      <c r="J262" s="147"/>
      <c r="K262" s="147"/>
    </row>
    <row r="263" spans="1:11" s="148" customFormat="1" ht="13.5" hidden="1" x14ac:dyDescent="0.2">
      <c r="B263" s="147" t="s">
        <v>495</v>
      </c>
      <c r="C263" s="147"/>
      <c r="J263" s="147"/>
      <c r="K263" s="147"/>
    </row>
    <row r="264" spans="1:11" s="148" customFormat="1" ht="13.5" hidden="1" x14ac:dyDescent="0.2">
      <c r="B264" s="147" t="s">
        <v>496</v>
      </c>
      <c r="C264" s="147"/>
      <c r="J264" s="147"/>
      <c r="K264" s="147"/>
    </row>
    <row r="265" spans="1:11" s="148" customFormat="1" ht="13.5" hidden="1" x14ac:dyDescent="0.2">
      <c r="B265" s="147" t="s">
        <v>497</v>
      </c>
      <c r="C265" s="147"/>
      <c r="J265" s="147"/>
      <c r="K265" s="147"/>
    </row>
    <row r="266" spans="1:11" s="148" customFormat="1" ht="13.5" hidden="1" x14ac:dyDescent="0.2">
      <c r="B266" s="147" t="s">
        <v>498</v>
      </c>
      <c r="C266" s="147"/>
      <c r="J266" s="147"/>
      <c r="K266" s="147"/>
    </row>
    <row r="267" spans="1:11" s="148" customFormat="1" ht="13.5" hidden="1" x14ac:dyDescent="0.2">
      <c r="B267" s="147" t="s">
        <v>499</v>
      </c>
      <c r="C267" s="147"/>
      <c r="J267" s="147"/>
      <c r="K267" s="147"/>
    </row>
    <row r="268" spans="1:11" s="148" customFormat="1" ht="13.5" hidden="1" x14ac:dyDescent="0.2">
      <c r="B268" s="147"/>
      <c r="C268" s="147"/>
      <c r="J268" s="147"/>
      <c r="K268" s="147"/>
    </row>
    <row r="269" spans="1:11" s="148" customFormat="1" ht="13.5" hidden="1" x14ac:dyDescent="0.2">
      <c r="B269" s="147"/>
      <c r="C269" s="147"/>
      <c r="J269" s="147"/>
      <c r="K269" s="147"/>
    </row>
    <row r="270" spans="1:11" s="148" customFormat="1" ht="13.5" hidden="1" x14ac:dyDescent="0.2">
      <c r="A270" s="147" t="s">
        <v>506</v>
      </c>
      <c r="B270" s="147"/>
      <c r="C270" s="147"/>
      <c r="J270" s="147"/>
      <c r="K270" s="147"/>
    </row>
    <row r="271" spans="1:11" s="148" customFormat="1" ht="13.5" hidden="1" x14ac:dyDescent="0.2">
      <c r="B271" s="147"/>
      <c r="C271" s="147"/>
      <c r="J271" s="147"/>
      <c r="K271" s="147"/>
    </row>
    <row r="272" spans="1:11" s="148" customFormat="1" ht="13.5" hidden="1" x14ac:dyDescent="0.2">
      <c r="B272" s="147" t="s">
        <v>507</v>
      </c>
      <c r="C272" s="147"/>
      <c r="J272" s="147"/>
      <c r="K272" s="147"/>
    </row>
    <row r="273" spans="2:11" s="148" customFormat="1" ht="13.5" hidden="1" x14ac:dyDescent="0.2">
      <c r="B273" s="147" t="s">
        <v>508</v>
      </c>
      <c r="C273" s="147" t="s">
        <v>628</v>
      </c>
      <c r="J273" s="147"/>
      <c r="K273" s="147"/>
    </row>
    <row r="274" spans="2:11" s="148" customFormat="1" ht="13.5" hidden="1" x14ac:dyDescent="0.2">
      <c r="B274" s="147"/>
      <c r="C274" s="147"/>
      <c r="J274" s="147"/>
      <c r="K274" s="147"/>
    </row>
    <row r="275" spans="2:11" s="148" customFormat="1" ht="13.5" hidden="1" x14ac:dyDescent="0.2">
      <c r="B275" s="147" t="s">
        <v>509</v>
      </c>
      <c r="C275" s="147"/>
      <c r="J275" s="147"/>
      <c r="K275" s="147"/>
    </row>
    <row r="276" spans="2:11" s="148" customFormat="1" ht="13.5" hidden="1" x14ac:dyDescent="0.2">
      <c r="B276" s="147" t="s">
        <v>510</v>
      </c>
      <c r="C276" s="147" t="s">
        <v>605</v>
      </c>
      <c r="J276" s="147"/>
      <c r="K276" s="147"/>
    </row>
    <row r="277" spans="2:11" s="148" customFormat="1" ht="13.5" hidden="1" x14ac:dyDescent="0.2">
      <c r="B277" s="147" t="s">
        <v>511</v>
      </c>
      <c r="C277" s="147" t="s">
        <v>605</v>
      </c>
      <c r="J277" s="147"/>
      <c r="K277" s="147"/>
    </row>
    <row r="278" spans="2:11" s="148" customFormat="1" ht="13.5" hidden="1" x14ac:dyDescent="0.2">
      <c r="B278" s="147" t="s">
        <v>512</v>
      </c>
      <c r="C278" s="147" t="s">
        <v>605</v>
      </c>
      <c r="J278" s="147"/>
      <c r="K278" s="147"/>
    </row>
    <row r="279" spans="2:11" s="148" customFormat="1" ht="13.5" hidden="1" x14ac:dyDescent="0.2">
      <c r="B279" s="147" t="s">
        <v>513</v>
      </c>
      <c r="C279" s="147" t="s">
        <v>605</v>
      </c>
      <c r="J279" s="147"/>
      <c r="K279" s="147"/>
    </row>
    <row r="280" spans="2:11" s="148" customFormat="1" ht="13.5" hidden="1" x14ac:dyDescent="0.2">
      <c r="B280" s="147" t="s">
        <v>514</v>
      </c>
      <c r="C280" s="147" t="s">
        <v>605</v>
      </c>
      <c r="J280" s="147"/>
      <c r="K280" s="147"/>
    </row>
    <row r="281" spans="2:11" s="148" customFormat="1" ht="13.5" hidden="1" x14ac:dyDescent="0.2">
      <c r="B281" s="147" t="s">
        <v>515</v>
      </c>
      <c r="C281" s="147" t="s">
        <v>605</v>
      </c>
      <c r="J281" s="147"/>
      <c r="K281" s="147"/>
    </row>
    <row r="282" spans="2:11" s="148" customFormat="1" ht="13.5" hidden="1" x14ac:dyDescent="0.2">
      <c r="B282" s="147" t="s">
        <v>516</v>
      </c>
      <c r="C282" s="147" t="s">
        <v>605</v>
      </c>
      <c r="J282" s="147"/>
      <c r="K282" s="147"/>
    </row>
    <row r="283" spans="2:11" s="148" customFormat="1" ht="13.5" hidden="1" x14ac:dyDescent="0.2">
      <c r="B283" s="147" t="s">
        <v>517</v>
      </c>
      <c r="C283" s="147" t="s">
        <v>605</v>
      </c>
      <c r="J283" s="147"/>
      <c r="K283" s="147"/>
    </row>
    <row r="284" spans="2:11" s="148" customFormat="1" ht="13.5" hidden="1" x14ac:dyDescent="0.2">
      <c r="B284" s="147" t="s">
        <v>518</v>
      </c>
      <c r="C284" s="147" t="s">
        <v>605</v>
      </c>
      <c r="J284" s="147"/>
      <c r="K284" s="147"/>
    </row>
    <row r="285" spans="2:11" s="148" customFormat="1" ht="13.5" hidden="1" x14ac:dyDescent="0.2">
      <c r="B285" s="147" t="s">
        <v>519</v>
      </c>
      <c r="C285" s="147" t="s">
        <v>605</v>
      </c>
      <c r="J285" s="147"/>
      <c r="K285" s="147"/>
    </row>
    <row r="286" spans="2:11" s="148" customFormat="1" ht="13.5" hidden="1" x14ac:dyDescent="0.2">
      <c r="B286" s="147" t="s">
        <v>520</v>
      </c>
      <c r="C286" s="147" t="s">
        <v>605</v>
      </c>
      <c r="J286" s="147"/>
      <c r="K286" s="147"/>
    </row>
    <row r="287" spans="2:11" s="148" customFormat="1" ht="13.5" hidden="1" x14ac:dyDescent="0.2">
      <c r="B287" s="147" t="s">
        <v>521</v>
      </c>
      <c r="C287" s="147" t="s">
        <v>605</v>
      </c>
      <c r="J287" s="147"/>
      <c r="K287" s="147"/>
    </row>
    <row r="288" spans="2:11" s="148" customFormat="1" ht="13.5" hidden="1" x14ac:dyDescent="0.2">
      <c r="B288" s="147" t="s">
        <v>522</v>
      </c>
      <c r="C288" s="147" t="s">
        <v>605</v>
      </c>
      <c r="J288" s="147"/>
      <c r="K288" s="147"/>
    </row>
    <row r="289" spans="2:11" s="148" customFormat="1" ht="13.5" hidden="1" x14ac:dyDescent="0.2">
      <c r="B289" s="147" t="s">
        <v>523</v>
      </c>
      <c r="C289" s="147" t="s">
        <v>605</v>
      </c>
      <c r="J289" s="147"/>
      <c r="K289" s="147"/>
    </row>
    <row r="290" spans="2:11" s="148" customFormat="1" ht="13.5" hidden="1" x14ac:dyDescent="0.2">
      <c r="B290" s="147" t="s">
        <v>524</v>
      </c>
      <c r="C290" s="147" t="s">
        <v>605</v>
      </c>
      <c r="J290" s="147"/>
      <c r="K290" s="147"/>
    </row>
    <row r="291" spans="2:11" s="148" customFormat="1" ht="13.5" hidden="1" x14ac:dyDescent="0.2">
      <c r="B291" s="147" t="s">
        <v>525</v>
      </c>
      <c r="C291" s="147" t="s">
        <v>605</v>
      </c>
      <c r="J291" s="147"/>
      <c r="K291" s="147"/>
    </row>
    <row r="292" spans="2:11" s="148" customFormat="1" ht="13.5" hidden="1" x14ac:dyDescent="0.2">
      <c r="B292" s="147" t="s">
        <v>526</v>
      </c>
      <c r="C292" s="147" t="s">
        <v>605</v>
      </c>
      <c r="J292" s="147"/>
      <c r="K292" s="147"/>
    </row>
    <row r="293" spans="2:11" s="148" customFormat="1" ht="13.5" hidden="1" x14ac:dyDescent="0.2">
      <c r="B293" s="147" t="s">
        <v>527</v>
      </c>
      <c r="C293" s="147" t="s">
        <v>605</v>
      </c>
      <c r="J293" s="147"/>
      <c r="K293" s="147"/>
    </row>
    <row r="294" spans="2:11" s="148" customFormat="1" ht="13.5" hidden="1" x14ac:dyDescent="0.2">
      <c r="B294" s="147" t="s">
        <v>528</v>
      </c>
      <c r="C294" s="147" t="s">
        <v>605</v>
      </c>
      <c r="J294" s="147"/>
      <c r="K294" s="147"/>
    </row>
    <row r="295" spans="2:11" s="148" customFormat="1" ht="13.5" hidden="1" x14ac:dyDescent="0.2">
      <c r="B295" s="147" t="s">
        <v>529</v>
      </c>
      <c r="C295" s="147" t="s">
        <v>605</v>
      </c>
      <c r="J295" s="147"/>
      <c r="K295" s="147"/>
    </row>
    <row r="296" spans="2:11" s="148" customFormat="1" ht="13.5" hidden="1" x14ac:dyDescent="0.2">
      <c r="B296" s="147" t="s">
        <v>530</v>
      </c>
      <c r="C296" s="147" t="s">
        <v>605</v>
      </c>
      <c r="J296" s="147"/>
      <c r="K296" s="147"/>
    </row>
    <row r="297" spans="2:11" s="148" customFormat="1" ht="13.5" hidden="1" x14ac:dyDescent="0.2">
      <c r="B297" s="147" t="s">
        <v>531</v>
      </c>
      <c r="C297" s="147"/>
      <c r="J297" s="147"/>
      <c r="K297" s="147"/>
    </row>
    <row r="298" spans="2:11" s="148" customFormat="1" ht="13.5" hidden="1" x14ac:dyDescent="0.2">
      <c r="B298" s="147" t="s">
        <v>532</v>
      </c>
      <c r="C298" s="147" t="s">
        <v>606</v>
      </c>
      <c r="J298" s="147"/>
      <c r="K298" s="147"/>
    </row>
    <row r="299" spans="2:11" s="148" customFormat="1" ht="13.5" hidden="1" x14ac:dyDescent="0.2">
      <c r="B299" s="147" t="s">
        <v>533</v>
      </c>
      <c r="C299" s="147" t="s">
        <v>606</v>
      </c>
      <c r="J299" s="147"/>
      <c r="K299" s="147"/>
    </row>
    <row r="300" spans="2:11" s="148" customFormat="1" ht="13.5" hidden="1" x14ac:dyDescent="0.2">
      <c r="B300" s="147" t="s">
        <v>534</v>
      </c>
      <c r="C300" s="147" t="s">
        <v>606</v>
      </c>
      <c r="J300" s="147"/>
      <c r="K300" s="147"/>
    </row>
    <row r="301" spans="2:11" s="148" customFormat="1" ht="13.5" hidden="1" x14ac:dyDescent="0.2">
      <c r="B301" s="147" t="s">
        <v>535</v>
      </c>
      <c r="C301" s="147" t="s">
        <v>606</v>
      </c>
      <c r="J301" s="147"/>
      <c r="K301" s="147"/>
    </row>
    <row r="302" spans="2:11" s="148" customFormat="1" ht="13.5" hidden="1" x14ac:dyDescent="0.2">
      <c r="B302" s="147" t="s">
        <v>536</v>
      </c>
      <c r="C302" s="147" t="s">
        <v>606</v>
      </c>
      <c r="J302" s="147"/>
      <c r="K302" s="147"/>
    </row>
    <row r="303" spans="2:11" s="148" customFormat="1" ht="13.5" hidden="1" x14ac:dyDescent="0.2">
      <c r="B303" s="147" t="s">
        <v>537</v>
      </c>
      <c r="C303" s="147" t="s">
        <v>606</v>
      </c>
      <c r="J303" s="147"/>
      <c r="K303" s="147"/>
    </row>
    <row r="304" spans="2:11" s="148" customFormat="1" ht="13.5" hidden="1" x14ac:dyDescent="0.2">
      <c r="B304" s="147" t="s">
        <v>538</v>
      </c>
      <c r="C304" s="147" t="s">
        <v>606</v>
      </c>
      <c r="J304" s="147"/>
      <c r="K304" s="147"/>
    </row>
    <row r="305" spans="2:11" s="148" customFormat="1" ht="13.5" hidden="1" x14ac:dyDescent="0.2">
      <c r="B305" s="147" t="s">
        <v>539</v>
      </c>
      <c r="C305" s="147" t="s">
        <v>606</v>
      </c>
      <c r="J305" s="147"/>
      <c r="K305" s="147"/>
    </row>
    <row r="306" spans="2:11" s="148" customFormat="1" ht="13.5" hidden="1" x14ac:dyDescent="0.2">
      <c r="B306" s="147" t="s">
        <v>540</v>
      </c>
      <c r="C306" s="147" t="s">
        <v>606</v>
      </c>
      <c r="J306" s="147"/>
      <c r="K306" s="147"/>
    </row>
    <row r="307" spans="2:11" s="148" customFormat="1" ht="13.5" hidden="1" x14ac:dyDescent="0.2">
      <c r="B307" s="147" t="s">
        <v>541</v>
      </c>
      <c r="C307" s="147" t="s">
        <v>606</v>
      </c>
      <c r="J307" s="147"/>
      <c r="K307" s="147"/>
    </row>
    <row r="308" spans="2:11" s="148" customFormat="1" ht="13.5" hidden="1" x14ac:dyDescent="0.2">
      <c r="B308" s="147" t="s">
        <v>542</v>
      </c>
      <c r="C308" s="147"/>
      <c r="J308" s="147"/>
      <c r="K308" s="147"/>
    </row>
    <row r="309" spans="2:11" s="148" customFormat="1" ht="13.5" hidden="1" x14ac:dyDescent="0.2">
      <c r="B309" s="147" t="s">
        <v>543</v>
      </c>
      <c r="C309" s="147" t="s">
        <v>545</v>
      </c>
      <c r="J309" s="147"/>
      <c r="K309" s="147"/>
    </row>
    <row r="310" spans="2:11" s="148" customFormat="1" ht="13.5" hidden="1" x14ac:dyDescent="0.2">
      <c r="B310" s="147" t="s">
        <v>544</v>
      </c>
      <c r="C310" s="147" t="s">
        <v>545</v>
      </c>
      <c r="J310" s="147"/>
      <c r="K310" s="147"/>
    </row>
    <row r="311" spans="2:11" s="148" customFormat="1" ht="13.5" hidden="1" x14ac:dyDescent="0.2">
      <c r="B311" s="147" t="s">
        <v>545</v>
      </c>
      <c r="C311" s="147" t="s">
        <v>545</v>
      </c>
      <c r="J311" s="147"/>
      <c r="K311" s="147"/>
    </row>
    <row r="312" spans="2:11" s="148" customFormat="1" ht="13.5" hidden="1" x14ac:dyDescent="0.2">
      <c r="B312" s="147" t="s">
        <v>546</v>
      </c>
      <c r="C312" s="147" t="s">
        <v>545</v>
      </c>
      <c r="J312" s="147"/>
      <c r="K312" s="147"/>
    </row>
    <row r="313" spans="2:11" s="148" customFormat="1" ht="13.5" hidden="1" x14ac:dyDescent="0.2">
      <c r="B313" s="147"/>
      <c r="C313" s="147"/>
      <c r="J313" s="147"/>
      <c r="K313" s="147"/>
    </row>
    <row r="314" spans="2:11" s="148" customFormat="1" ht="13.5" hidden="1" x14ac:dyDescent="0.2">
      <c r="B314" s="147" t="s">
        <v>547</v>
      </c>
      <c r="C314" s="147"/>
      <c r="J314" s="147"/>
      <c r="K314" s="147"/>
    </row>
    <row r="315" spans="2:11" s="148" customFormat="1" ht="13.5" hidden="1" x14ac:dyDescent="0.2">
      <c r="B315" s="147" t="s">
        <v>548</v>
      </c>
      <c r="C315" s="147" t="s">
        <v>607</v>
      </c>
      <c r="J315" s="147"/>
      <c r="K315" s="147"/>
    </row>
    <row r="316" spans="2:11" s="148" customFormat="1" ht="13.5" hidden="1" x14ac:dyDescent="0.2">
      <c r="B316" s="147" t="s">
        <v>549</v>
      </c>
      <c r="C316" s="147" t="s">
        <v>607</v>
      </c>
      <c r="J316" s="147"/>
      <c r="K316" s="147"/>
    </row>
    <row r="317" spans="2:11" s="148" customFormat="1" ht="13.5" hidden="1" x14ac:dyDescent="0.2">
      <c r="B317" s="147" t="s">
        <v>550</v>
      </c>
      <c r="C317" s="147" t="s">
        <v>607</v>
      </c>
      <c r="J317" s="147"/>
      <c r="K317" s="147"/>
    </row>
    <row r="318" spans="2:11" s="148" customFormat="1" ht="13.5" hidden="1" x14ac:dyDescent="0.2">
      <c r="B318" s="147" t="s">
        <v>551</v>
      </c>
      <c r="C318" s="147" t="s">
        <v>607</v>
      </c>
      <c r="J318" s="147"/>
      <c r="K318" s="147"/>
    </row>
    <row r="319" spans="2:11" s="148" customFormat="1" ht="13.5" hidden="1" x14ac:dyDescent="0.2">
      <c r="B319" s="147" t="s">
        <v>552</v>
      </c>
      <c r="C319" s="147" t="s">
        <v>607</v>
      </c>
      <c r="J319" s="147"/>
      <c r="K319" s="147"/>
    </row>
    <row r="320" spans="2:11" s="148" customFormat="1" ht="13.5" hidden="1" x14ac:dyDescent="0.2">
      <c r="B320" s="147" t="s">
        <v>553</v>
      </c>
      <c r="C320" s="147" t="s">
        <v>607</v>
      </c>
      <c r="J320" s="147"/>
      <c r="K320" s="147"/>
    </row>
    <row r="321" spans="2:11" s="148" customFormat="1" ht="13.5" hidden="1" x14ac:dyDescent="0.2">
      <c r="B321" s="147" t="s">
        <v>554</v>
      </c>
      <c r="C321" s="147" t="s">
        <v>607</v>
      </c>
      <c r="J321" s="147"/>
      <c r="K321" s="147"/>
    </row>
    <row r="322" spans="2:11" s="148" customFormat="1" ht="13.5" hidden="1" x14ac:dyDescent="0.2">
      <c r="B322" s="147" t="s">
        <v>555</v>
      </c>
      <c r="C322" s="147" t="s">
        <v>607</v>
      </c>
      <c r="J322" s="147"/>
      <c r="K322" s="147"/>
    </row>
    <row r="323" spans="2:11" s="148" customFormat="1" ht="13.5" hidden="1" x14ac:dyDescent="0.2">
      <c r="B323" s="147" t="s">
        <v>556</v>
      </c>
      <c r="C323" s="147" t="s">
        <v>607</v>
      </c>
      <c r="J323" s="147"/>
      <c r="K323" s="147"/>
    </row>
    <row r="324" spans="2:11" s="148" customFormat="1" ht="13.5" hidden="1" x14ac:dyDescent="0.2">
      <c r="B324" s="147"/>
      <c r="C324" s="147"/>
      <c r="J324" s="147"/>
      <c r="K324" s="147"/>
    </row>
    <row r="325" spans="2:11" s="148" customFormat="1" ht="13.5" hidden="1" x14ac:dyDescent="0.2">
      <c r="B325" s="147" t="s">
        <v>557</v>
      </c>
      <c r="C325" s="147"/>
      <c r="J325" s="147"/>
      <c r="K325" s="147"/>
    </row>
    <row r="326" spans="2:11" s="148" customFormat="1" ht="13.5" hidden="1" x14ac:dyDescent="0.2">
      <c r="B326" s="147" t="s">
        <v>558</v>
      </c>
      <c r="C326" s="147" t="s">
        <v>608</v>
      </c>
      <c r="J326" s="147"/>
      <c r="K326" s="147"/>
    </row>
    <row r="327" spans="2:11" s="148" customFormat="1" ht="13.5" hidden="1" x14ac:dyDescent="0.2">
      <c r="B327" s="147" t="s">
        <v>559</v>
      </c>
      <c r="C327" s="147" t="s">
        <v>608</v>
      </c>
      <c r="J327" s="147"/>
      <c r="K327" s="147"/>
    </row>
    <row r="328" spans="2:11" s="148" customFormat="1" ht="13.5" hidden="1" x14ac:dyDescent="0.2">
      <c r="B328" s="147" t="s">
        <v>560</v>
      </c>
      <c r="C328" s="147" t="s">
        <v>608</v>
      </c>
      <c r="J328" s="147"/>
      <c r="K328" s="147"/>
    </row>
    <row r="329" spans="2:11" s="148" customFormat="1" ht="13.5" hidden="1" x14ac:dyDescent="0.2">
      <c r="B329" s="147" t="s">
        <v>561</v>
      </c>
      <c r="C329" s="147" t="s">
        <v>608</v>
      </c>
      <c r="J329" s="147"/>
      <c r="K329" s="147"/>
    </row>
    <row r="330" spans="2:11" s="148" customFormat="1" ht="13.5" hidden="1" x14ac:dyDescent="0.2">
      <c r="B330" s="147" t="s">
        <v>562</v>
      </c>
      <c r="C330" s="147" t="s">
        <v>608</v>
      </c>
      <c r="J330" s="147"/>
      <c r="K330" s="147"/>
    </row>
    <row r="331" spans="2:11" s="148" customFormat="1" ht="13.5" hidden="1" x14ac:dyDescent="0.2">
      <c r="B331" s="147" t="s">
        <v>563</v>
      </c>
      <c r="C331" s="147" t="s">
        <v>608</v>
      </c>
      <c r="J331" s="147"/>
      <c r="K331" s="147"/>
    </row>
    <row r="332" spans="2:11" s="148" customFormat="1" ht="13.5" hidden="1" x14ac:dyDescent="0.2">
      <c r="B332" s="147"/>
      <c r="C332" s="147"/>
      <c r="J332" s="147"/>
      <c r="K332" s="147"/>
    </row>
    <row r="333" spans="2:11" s="148" customFormat="1" ht="13.5" hidden="1" x14ac:dyDescent="0.2">
      <c r="B333" s="147" t="s">
        <v>564</v>
      </c>
      <c r="C333" s="147"/>
      <c r="J333" s="147"/>
      <c r="K333" s="147"/>
    </row>
    <row r="334" spans="2:11" s="148" customFormat="1" ht="13.5" hidden="1" x14ac:dyDescent="0.2">
      <c r="B334" s="147" t="s">
        <v>565</v>
      </c>
      <c r="C334" s="147" t="s">
        <v>629</v>
      </c>
      <c r="J334" s="147"/>
      <c r="K334" s="147"/>
    </row>
    <row r="335" spans="2:11" s="148" customFormat="1" ht="13.5" hidden="1" x14ac:dyDescent="0.2">
      <c r="B335" s="147"/>
      <c r="C335" s="147"/>
      <c r="J335" s="147"/>
      <c r="K335" s="147"/>
    </row>
    <row r="336" spans="2:11" s="148" customFormat="1" ht="13.5" hidden="1" x14ac:dyDescent="0.2">
      <c r="B336" s="147" t="s">
        <v>566</v>
      </c>
      <c r="C336" s="147"/>
      <c r="J336" s="147"/>
      <c r="K336" s="147"/>
    </row>
    <row r="337" spans="2:11" s="148" customFormat="1" ht="13.5" hidden="1" x14ac:dyDescent="0.2">
      <c r="B337" s="147" t="s">
        <v>567</v>
      </c>
      <c r="C337" s="147" t="s">
        <v>630</v>
      </c>
      <c r="J337" s="147"/>
      <c r="K337" s="147"/>
    </row>
    <row r="338" spans="2:11" s="148" customFormat="1" ht="13.5" hidden="1" x14ac:dyDescent="0.2">
      <c r="B338" s="147" t="s">
        <v>568</v>
      </c>
      <c r="C338" s="147" t="s">
        <v>630</v>
      </c>
      <c r="J338" s="147"/>
      <c r="K338" s="147"/>
    </row>
    <row r="339" spans="2:11" s="148" customFormat="1" ht="13.5" hidden="1" x14ac:dyDescent="0.2">
      <c r="B339" s="147" t="s">
        <v>569</v>
      </c>
      <c r="C339" s="147" t="s">
        <v>630</v>
      </c>
      <c r="J339" s="147"/>
      <c r="K339" s="147"/>
    </row>
    <row r="340" spans="2:11" s="148" customFormat="1" ht="13.5" hidden="1" x14ac:dyDescent="0.2">
      <c r="B340" s="147" t="s">
        <v>570</v>
      </c>
      <c r="C340" s="147" t="s">
        <v>630</v>
      </c>
      <c r="J340" s="147"/>
      <c r="K340" s="147"/>
    </row>
    <row r="341" spans="2:11" s="148" customFormat="1" ht="13.5" hidden="1" x14ac:dyDescent="0.2">
      <c r="B341" s="147" t="s">
        <v>571</v>
      </c>
      <c r="C341" s="147" t="s">
        <v>630</v>
      </c>
      <c r="J341" s="147"/>
      <c r="K341" s="147"/>
    </row>
    <row r="342" spans="2:11" s="148" customFormat="1" ht="13.5" hidden="1" x14ac:dyDescent="0.2">
      <c r="B342" s="147" t="s">
        <v>572</v>
      </c>
      <c r="C342" s="147" t="s">
        <v>630</v>
      </c>
      <c r="J342" s="147"/>
      <c r="K342" s="147"/>
    </row>
    <row r="343" spans="2:11" s="148" customFormat="1" ht="13.5" hidden="1" x14ac:dyDescent="0.2">
      <c r="B343" s="147" t="s">
        <v>573</v>
      </c>
      <c r="C343" s="147" t="s">
        <v>630</v>
      </c>
      <c r="J343" s="147"/>
      <c r="K343" s="147"/>
    </row>
    <row r="344" spans="2:11" s="148" customFormat="1" ht="13.5" hidden="1" x14ac:dyDescent="0.2">
      <c r="B344" s="147" t="s">
        <v>574</v>
      </c>
      <c r="C344" s="147" t="s">
        <v>630</v>
      </c>
      <c r="J344" s="147"/>
      <c r="K344" s="147"/>
    </row>
    <row r="345" spans="2:11" s="148" customFormat="1" ht="13.5" hidden="1" x14ac:dyDescent="0.2">
      <c r="B345" s="147" t="s">
        <v>575</v>
      </c>
      <c r="C345" s="147" t="s">
        <v>630</v>
      </c>
      <c r="J345" s="147"/>
      <c r="K345" s="147"/>
    </row>
    <row r="346" spans="2:11" s="148" customFormat="1" ht="13.5" hidden="1" x14ac:dyDescent="0.2">
      <c r="B346" s="147" t="s">
        <v>576</v>
      </c>
      <c r="C346" s="147" t="s">
        <v>630</v>
      </c>
      <c r="J346" s="147"/>
      <c r="K346" s="147"/>
    </row>
    <row r="347" spans="2:11" s="148" customFormat="1" ht="13.5" hidden="1" x14ac:dyDescent="0.2">
      <c r="B347" s="147" t="s">
        <v>577</v>
      </c>
      <c r="C347" s="147" t="s">
        <v>630</v>
      </c>
      <c r="J347" s="147"/>
      <c r="K347" s="147"/>
    </row>
    <row r="348" spans="2:11" s="148" customFormat="1" ht="13.5" hidden="1" x14ac:dyDescent="0.2">
      <c r="B348" s="147" t="s">
        <v>578</v>
      </c>
      <c r="C348" s="147" t="s">
        <v>630</v>
      </c>
      <c r="J348" s="147"/>
      <c r="K348" s="147"/>
    </row>
    <row r="349" spans="2:11" s="148" customFormat="1" ht="13.5" hidden="1" x14ac:dyDescent="0.2">
      <c r="B349" s="147"/>
      <c r="C349" s="147"/>
      <c r="J349" s="147"/>
      <c r="K349" s="147"/>
    </row>
    <row r="350" spans="2:11" s="148" customFormat="1" ht="13.5" hidden="1" x14ac:dyDescent="0.2">
      <c r="B350" s="147" t="s">
        <v>579</v>
      </c>
      <c r="C350" s="147"/>
      <c r="J350" s="147"/>
      <c r="K350" s="147"/>
    </row>
    <row r="351" spans="2:11" s="148" customFormat="1" ht="13.5" hidden="1" x14ac:dyDescent="0.2">
      <c r="B351" s="147" t="s">
        <v>580</v>
      </c>
      <c r="C351" s="147" t="s">
        <v>631</v>
      </c>
      <c r="J351" s="147"/>
      <c r="K351" s="147"/>
    </row>
    <row r="352" spans="2:11" s="148" customFormat="1" ht="13.5" hidden="1" x14ac:dyDescent="0.2">
      <c r="B352" s="147" t="s">
        <v>581</v>
      </c>
      <c r="C352" s="147" t="s">
        <v>631</v>
      </c>
      <c r="J352" s="147"/>
      <c r="K352" s="147"/>
    </row>
    <row r="353" spans="2:11" s="148" customFormat="1" ht="13.5" hidden="1" x14ac:dyDescent="0.2">
      <c r="B353" s="147" t="s">
        <v>582</v>
      </c>
      <c r="C353" s="147" t="s">
        <v>631</v>
      </c>
      <c r="J353" s="147"/>
      <c r="K353" s="147"/>
    </row>
    <row r="354" spans="2:11" s="148" customFormat="1" ht="13.5" hidden="1" x14ac:dyDescent="0.2">
      <c r="B354" s="147" t="s">
        <v>583</v>
      </c>
      <c r="C354" s="147" t="s">
        <v>631</v>
      </c>
      <c r="J354" s="147"/>
      <c r="K354" s="147"/>
    </row>
    <row r="355" spans="2:11" s="148" customFormat="1" ht="13.5" hidden="1" x14ac:dyDescent="0.2">
      <c r="B355" s="147" t="s">
        <v>584</v>
      </c>
      <c r="C355" s="147" t="s">
        <v>631</v>
      </c>
      <c r="J355" s="147"/>
      <c r="K355" s="147"/>
    </row>
    <row r="356" spans="2:11" s="148" customFormat="1" ht="13.5" hidden="1" x14ac:dyDescent="0.2">
      <c r="B356" s="147" t="s">
        <v>585</v>
      </c>
      <c r="C356" s="147" t="s">
        <v>631</v>
      </c>
      <c r="J356" s="147"/>
      <c r="K356" s="147"/>
    </row>
    <row r="357" spans="2:11" s="148" customFormat="1" ht="13.5" hidden="1" x14ac:dyDescent="0.2">
      <c r="B357" s="147" t="s">
        <v>586</v>
      </c>
      <c r="C357" s="147" t="s">
        <v>631</v>
      </c>
      <c r="J357" s="147"/>
      <c r="K357" s="147"/>
    </row>
    <row r="358" spans="2:11" s="148" customFormat="1" ht="13.5" hidden="1" x14ac:dyDescent="0.2">
      <c r="B358" s="147"/>
      <c r="C358" s="147"/>
      <c r="J358" s="147"/>
      <c r="K358" s="147"/>
    </row>
    <row r="359" spans="2:11" s="148" customFormat="1" ht="13.5" hidden="1" x14ac:dyDescent="0.2">
      <c r="B359" s="147" t="s">
        <v>587</v>
      </c>
      <c r="C359" s="147"/>
      <c r="J359" s="147"/>
      <c r="K359" s="147"/>
    </row>
    <row r="360" spans="2:11" s="148" customFormat="1" ht="13.5" hidden="1" x14ac:dyDescent="0.2">
      <c r="B360" s="147" t="s">
        <v>588</v>
      </c>
      <c r="C360" s="147" t="s">
        <v>632</v>
      </c>
      <c r="J360" s="147"/>
      <c r="K360" s="147"/>
    </row>
    <row r="361" spans="2:11" s="148" customFormat="1" ht="13.5" hidden="1" x14ac:dyDescent="0.2">
      <c r="B361" s="147" t="s">
        <v>589</v>
      </c>
      <c r="C361" s="147" t="s">
        <v>632</v>
      </c>
      <c r="J361" s="147"/>
      <c r="K361" s="147"/>
    </row>
    <row r="362" spans="2:11" s="148" customFormat="1" ht="13.5" hidden="1" x14ac:dyDescent="0.2">
      <c r="B362" s="147" t="s">
        <v>590</v>
      </c>
      <c r="C362" s="147" t="s">
        <v>632</v>
      </c>
      <c r="J362" s="147"/>
      <c r="K362" s="147"/>
    </row>
    <row r="363" spans="2:11" s="148" customFormat="1" ht="13.5" hidden="1" x14ac:dyDescent="0.2">
      <c r="B363" s="147" t="s">
        <v>591</v>
      </c>
      <c r="C363" s="147" t="s">
        <v>632</v>
      </c>
      <c r="J363" s="147"/>
      <c r="K363" s="147"/>
    </row>
    <row r="364" spans="2:11" s="148" customFormat="1" ht="13.5" hidden="1" x14ac:dyDescent="0.2">
      <c r="B364" s="147" t="s">
        <v>592</v>
      </c>
      <c r="C364" s="147" t="s">
        <v>632</v>
      </c>
      <c r="J364" s="147"/>
      <c r="K364" s="147"/>
    </row>
    <row r="365" spans="2:11" s="148" customFormat="1" ht="13.5" hidden="1" x14ac:dyDescent="0.2">
      <c r="B365" s="147"/>
      <c r="C365" s="147"/>
      <c r="J365" s="147"/>
      <c r="K365" s="147"/>
    </row>
    <row r="366" spans="2:11" s="148" customFormat="1" ht="13.5" hidden="1" x14ac:dyDescent="0.2">
      <c r="B366" s="147" t="s">
        <v>593</v>
      </c>
      <c r="C366" s="147"/>
      <c r="J366" s="147"/>
      <c r="K366" s="147"/>
    </row>
    <row r="367" spans="2:11" s="148" customFormat="1" ht="13.5" hidden="1" x14ac:dyDescent="0.2">
      <c r="B367" s="147" t="s">
        <v>594</v>
      </c>
      <c r="C367" s="147" t="s">
        <v>613</v>
      </c>
      <c r="J367" s="147"/>
      <c r="K367" s="147"/>
    </row>
    <row r="368" spans="2:11" s="148" customFormat="1" ht="13.5" hidden="1" x14ac:dyDescent="0.2">
      <c r="B368" s="147" t="s">
        <v>595</v>
      </c>
      <c r="C368" s="147" t="s">
        <v>613</v>
      </c>
      <c r="J368" s="147"/>
      <c r="K368" s="147"/>
    </row>
    <row r="369" spans="1:11" s="148" customFormat="1" ht="13.5" hidden="1" x14ac:dyDescent="0.2">
      <c r="B369" s="147" t="s">
        <v>596</v>
      </c>
      <c r="C369" s="147" t="s">
        <v>613</v>
      </c>
      <c r="J369" s="147"/>
      <c r="K369" s="147"/>
    </row>
    <row r="370" spans="1:11" s="148" customFormat="1" ht="13.5" hidden="1" x14ac:dyDescent="0.2">
      <c r="B370" s="147" t="s">
        <v>597</v>
      </c>
      <c r="C370" s="147" t="s">
        <v>613</v>
      </c>
      <c r="J370" s="147"/>
      <c r="K370" s="147"/>
    </row>
    <row r="371" spans="1:11" s="148" customFormat="1" ht="13.5" hidden="1" x14ac:dyDescent="0.2">
      <c r="B371" s="147" t="s">
        <v>598</v>
      </c>
      <c r="C371" s="147" t="s">
        <v>613</v>
      </c>
      <c r="J371" s="147"/>
      <c r="K371" s="147"/>
    </row>
    <row r="372" spans="1:11" s="148" customFormat="1" ht="13.5" hidden="1" x14ac:dyDescent="0.2">
      <c r="B372" s="147" t="s">
        <v>599</v>
      </c>
      <c r="C372" s="147" t="s">
        <v>613</v>
      </c>
      <c r="J372" s="147"/>
      <c r="K372" s="147"/>
    </row>
    <row r="373" spans="1:11" s="148" customFormat="1" ht="13.5" hidden="1" x14ac:dyDescent="0.2">
      <c r="B373" s="147" t="s">
        <v>600</v>
      </c>
      <c r="C373" s="147" t="s">
        <v>613</v>
      </c>
      <c r="J373" s="147"/>
      <c r="K373" s="147"/>
    </row>
    <row r="374" spans="1:11" s="148" customFormat="1" ht="13.5" hidden="1" x14ac:dyDescent="0.2">
      <c r="B374" s="147" t="s">
        <v>601</v>
      </c>
      <c r="C374" s="147" t="s">
        <v>613</v>
      </c>
      <c r="J374" s="147"/>
      <c r="K374" s="147"/>
    </row>
    <row r="375" spans="1:11" s="148" customFormat="1" ht="13.5" hidden="1" x14ac:dyDescent="0.2">
      <c r="B375" s="147" t="s">
        <v>602</v>
      </c>
      <c r="C375" s="147" t="s">
        <v>613</v>
      </c>
      <c r="J375" s="147"/>
      <c r="K375" s="147"/>
    </row>
    <row r="376" spans="1:11" s="148" customFormat="1" ht="13.5" hidden="1" x14ac:dyDescent="0.2">
      <c r="B376" s="147"/>
      <c r="C376" s="147"/>
      <c r="J376" s="147"/>
      <c r="K376" s="147"/>
    </row>
    <row r="377" spans="1:11" s="148" customFormat="1" ht="13.5" hidden="1" x14ac:dyDescent="0.2">
      <c r="B377" s="147"/>
      <c r="C377" s="147"/>
      <c r="J377" s="147"/>
      <c r="K377" s="147"/>
    </row>
    <row r="378" spans="1:11" s="148" customFormat="1" ht="13.5" hidden="1" x14ac:dyDescent="0.2">
      <c r="A378" s="147" t="s">
        <v>603</v>
      </c>
      <c r="B378" s="147"/>
      <c r="C378" s="147"/>
      <c r="J378" s="147"/>
      <c r="K378" s="147"/>
    </row>
    <row r="379" spans="1:11" s="148" customFormat="1" ht="13.5" hidden="1" x14ac:dyDescent="0.2">
      <c r="B379" s="147"/>
      <c r="C379" s="147"/>
      <c r="J379" s="147"/>
      <c r="K379" s="147"/>
    </row>
    <row r="380" spans="1:11" s="148" customFormat="1" ht="13.5" hidden="1" x14ac:dyDescent="0.2">
      <c r="B380" s="147" t="s">
        <v>604</v>
      </c>
      <c r="C380" s="147"/>
      <c r="J380" s="147"/>
      <c r="K380" s="147"/>
    </row>
    <row r="381" spans="1:11" s="148" customFormat="1" ht="13.5" hidden="1" x14ac:dyDescent="0.2">
      <c r="B381" s="147" t="s">
        <v>605</v>
      </c>
      <c r="C381" s="147"/>
      <c r="J381" s="147"/>
      <c r="K381" s="147"/>
    </row>
    <row r="382" spans="1:11" s="148" customFormat="1" ht="13.5" hidden="1" x14ac:dyDescent="0.2">
      <c r="B382" s="147" t="s">
        <v>606</v>
      </c>
      <c r="C382" s="147"/>
      <c r="J382" s="147"/>
      <c r="K382" s="147"/>
    </row>
    <row r="383" spans="1:11" s="148" customFormat="1" ht="13.5" hidden="1" x14ac:dyDescent="0.2">
      <c r="B383" s="147" t="s">
        <v>545</v>
      </c>
      <c r="C383" s="147"/>
      <c r="J383" s="147"/>
      <c r="K383" s="147"/>
    </row>
    <row r="384" spans="1:11" s="148" customFormat="1" ht="13.5" hidden="1" x14ac:dyDescent="0.2">
      <c r="B384" s="147" t="s">
        <v>607</v>
      </c>
      <c r="C384" s="147"/>
      <c r="J384" s="147"/>
      <c r="K384" s="147"/>
    </row>
    <row r="385" spans="2:11" s="148" customFormat="1" ht="13.5" hidden="1" x14ac:dyDescent="0.2">
      <c r="B385" s="147" t="s">
        <v>608</v>
      </c>
      <c r="C385" s="147"/>
      <c r="J385" s="147"/>
      <c r="K385" s="147"/>
    </row>
    <row r="386" spans="2:11" s="148" customFormat="1" ht="13.5" hidden="1" x14ac:dyDescent="0.2">
      <c r="B386" s="147" t="s">
        <v>609</v>
      </c>
      <c r="C386" s="147"/>
      <c r="J386" s="147"/>
      <c r="K386" s="147"/>
    </row>
    <row r="387" spans="2:11" s="148" customFormat="1" ht="13.5" hidden="1" x14ac:dyDescent="0.2">
      <c r="B387" s="147" t="s">
        <v>610</v>
      </c>
      <c r="C387" s="147"/>
      <c r="J387" s="147"/>
      <c r="K387" s="147"/>
    </row>
    <row r="388" spans="2:11" s="148" customFormat="1" ht="13.5" hidden="1" x14ac:dyDescent="0.2">
      <c r="B388" s="147" t="s">
        <v>611</v>
      </c>
      <c r="C388" s="147"/>
      <c r="J388" s="147"/>
      <c r="K388" s="147"/>
    </row>
    <row r="389" spans="2:11" s="148" customFormat="1" ht="13.5" hidden="1" x14ac:dyDescent="0.2">
      <c r="B389" s="147" t="s">
        <v>612</v>
      </c>
      <c r="C389" s="147"/>
      <c r="J389" s="147"/>
      <c r="K389" s="147"/>
    </row>
    <row r="390" spans="2:11" s="148" customFormat="1" ht="13.5" hidden="1" x14ac:dyDescent="0.2">
      <c r="B390" s="147" t="s">
        <v>613</v>
      </c>
      <c r="C390" s="147"/>
      <c r="J390" s="147"/>
      <c r="K390" s="147"/>
    </row>
  </sheetData>
  <dataConsolidate/>
  <mergeCells count="193">
    <mergeCell ref="E21:F21"/>
    <mergeCell ref="E66:F66"/>
    <mergeCell ref="B69:C69"/>
    <mergeCell ref="B55:B58"/>
    <mergeCell ref="B61:C61"/>
    <mergeCell ref="B48:C48"/>
    <mergeCell ref="B35:C35"/>
    <mergeCell ref="B44:B47"/>
    <mergeCell ref="B40:C40"/>
    <mergeCell ref="B41:C41"/>
    <mergeCell ref="B42:C42"/>
    <mergeCell ref="B43:C43"/>
    <mergeCell ref="B37:B38"/>
    <mergeCell ref="B39:C39"/>
    <mergeCell ref="D24:F24"/>
    <mergeCell ref="D25:F25"/>
    <mergeCell ref="B62:C62"/>
    <mergeCell ref="B63:C63"/>
    <mergeCell ref="D26:F27"/>
    <mergeCell ref="D28:F28"/>
    <mergeCell ref="D29:F29"/>
    <mergeCell ref="D30:F30"/>
    <mergeCell ref="D31:F31"/>
    <mergeCell ref="B12:C12"/>
    <mergeCell ref="B27:C27"/>
    <mergeCell ref="B32:C32"/>
    <mergeCell ref="B30:B31"/>
    <mergeCell ref="B14:C14"/>
    <mergeCell ref="B24:C25"/>
    <mergeCell ref="B26:C26"/>
    <mergeCell ref="B20:C20"/>
    <mergeCell ref="B21:C21"/>
    <mergeCell ref="B28:C28"/>
    <mergeCell ref="B29:C29"/>
    <mergeCell ref="B15:B19"/>
    <mergeCell ref="B86:B87"/>
    <mergeCell ref="B88:B91"/>
    <mergeCell ref="B78:C78"/>
    <mergeCell ref="B79:C79"/>
    <mergeCell ref="B80:C85"/>
    <mergeCell ref="E75:F75"/>
    <mergeCell ref="B76:C76"/>
    <mergeCell ref="E76:F76"/>
    <mergeCell ref="E74:F74"/>
    <mergeCell ref="E86:F87"/>
    <mergeCell ref="D88:F88"/>
    <mergeCell ref="D89:F89"/>
    <mergeCell ref="D90:F90"/>
    <mergeCell ref="D77:F77"/>
    <mergeCell ref="D78:F78"/>
    <mergeCell ref="D79:F79"/>
    <mergeCell ref="D91:F91"/>
    <mergeCell ref="B74:C74"/>
    <mergeCell ref="B75:C75"/>
    <mergeCell ref="B77:C77"/>
    <mergeCell ref="L28:N28"/>
    <mergeCell ref="L29:N29"/>
    <mergeCell ref="M35:N35"/>
    <mergeCell ref="B67:C67"/>
    <mergeCell ref="E62:F62"/>
    <mergeCell ref="B51:C51"/>
    <mergeCell ref="B49:B50"/>
    <mergeCell ref="B52:B54"/>
    <mergeCell ref="E63:F63"/>
    <mergeCell ref="E65:F65"/>
    <mergeCell ref="E61:F61"/>
    <mergeCell ref="D32:F32"/>
    <mergeCell ref="E35:F35"/>
    <mergeCell ref="E41:F42"/>
    <mergeCell ref="D43:F43"/>
    <mergeCell ref="E44:F44"/>
    <mergeCell ref="D45:F45"/>
    <mergeCell ref="E46:F46"/>
    <mergeCell ref="E49:F58"/>
    <mergeCell ref="D47:F47"/>
    <mergeCell ref="D48:F48"/>
    <mergeCell ref="D67:F68"/>
    <mergeCell ref="L36:N36"/>
    <mergeCell ref="M37:N37"/>
    <mergeCell ref="B71:C71"/>
    <mergeCell ref="D71:F71"/>
    <mergeCell ref="B70:C70"/>
    <mergeCell ref="D69:F70"/>
    <mergeCell ref="J80:K85"/>
    <mergeCell ref="J14:K14"/>
    <mergeCell ref="J21:K21"/>
    <mergeCell ref="B64:C64"/>
    <mergeCell ref="B65:C65"/>
    <mergeCell ref="D36:F36"/>
    <mergeCell ref="E37:F37"/>
    <mergeCell ref="E38:F38"/>
    <mergeCell ref="E39:F39"/>
    <mergeCell ref="E40:F40"/>
    <mergeCell ref="J39:K39"/>
    <mergeCell ref="J40:K40"/>
    <mergeCell ref="J28:K28"/>
    <mergeCell ref="J41:K41"/>
    <mergeCell ref="J71:K71"/>
    <mergeCell ref="J70:K70"/>
    <mergeCell ref="J64:K64"/>
    <mergeCell ref="J68:K68"/>
    <mergeCell ref="B68:C68"/>
    <mergeCell ref="B66:C66"/>
    <mergeCell ref="J12:K12"/>
    <mergeCell ref="J20:K20"/>
    <mergeCell ref="J77:K77"/>
    <mergeCell ref="J78:K78"/>
    <mergeCell ref="J79:K79"/>
    <mergeCell ref="J67:K67"/>
    <mergeCell ref="J74:K74"/>
    <mergeCell ref="J75:K75"/>
    <mergeCell ref="J69:K69"/>
    <mergeCell ref="J61:K61"/>
    <mergeCell ref="J52:J54"/>
    <mergeCell ref="J55:J58"/>
    <mergeCell ref="J42:K42"/>
    <mergeCell ref="J43:K43"/>
    <mergeCell ref="J24:K25"/>
    <mergeCell ref="J30:J31"/>
    <mergeCell ref="J44:J47"/>
    <mergeCell ref="J32:K32"/>
    <mergeCell ref="J26:K26"/>
    <mergeCell ref="J27:K27"/>
    <mergeCell ref="J29:K29"/>
    <mergeCell ref="J35:K35"/>
    <mergeCell ref="J37:J38"/>
    <mergeCell ref="J15:J19"/>
    <mergeCell ref="D12:F12"/>
    <mergeCell ref="E15:F15"/>
    <mergeCell ref="E16:F16"/>
    <mergeCell ref="E13:F13"/>
    <mergeCell ref="D14:F14"/>
    <mergeCell ref="E17:F17"/>
    <mergeCell ref="D18:F18"/>
    <mergeCell ref="E19:F19"/>
    <mergeCell ref="D20:F20"/>
    <mergeCell ref="M38:N38"/>
    <mergeCell ref="M39:N39"/>
    <mergeCell ref="M40:N40"/>
    <mergeCell ref="L30:N30"/>
    <mergeCell ref="J62:K62"/>
    <mergeCell ref="J63:K63"/>
    <mergeCell ref="L89:N89"/>
    <mergeCell ref="L45:N45"/>
    <mergeCell ref="M46:N46"/>
    <mergeCell ref="M74:N74"/>
    <mergeCell ref="M75:N75"/>
    <mergeCell ref="L77:N77"/>
    <mergeCell ref="L31:N31"/>
    <mergeCell ref="L32:N32"/>
    <mergeCell ref="L71:N71"/>
    <mergeCell ref="L67:N68"/>
    <mergeCell ref="L69:N70"/>
    <mergeCell ref="J65:K65"/>
    <mergeCell ref="J66:K66"/>
    <mergeCell ref="M66:N66"/>
    <mergeCell ref="J76:K76"/>
    <mergeCell ref="M76:N76"/>
    <mergeCell ref="L90:N90"/>
    <mergeCell ref="L91:N91"/>
    <mergeCell ref="L47:N47"/>
    <mergeCell ref="L48:N48"/>
    <mergeCell ref="M49:N58"/>
    <mergeCell ref="M61:N61"/>
    <mergeCell ref="M62:N62"/>
    <mergeCell ref="M63:N63"/>
    <mergeCell ref="M65:N65"/>
    <mergeCell ref="L78:N78"/>
    <mergeCell ref="L79:N79"/>
    <mergeCell ref="I9:O9"/>
    <mergeCell ref="J88:J91"/>
    <mergeCell ref="J48:K48"/>
    <mergeCell ref="J49:J50"/>
    <mergeCell ref="J51:K51"/>
    <mergeCell ref="J86:J87"/>
    <mergeCell ref="L12:N12"/>
    <mergeCell ref="M15:N15"/>
    <mergeCell ref="M16:N16"/>
    <mergeCell ref="M13:N13"/>
    <mergeCell ref="L14:N14"/>
    <mergeCell ref="M17:N17"/>
    <mergeCell ref="L18:N18"/>
    <mergeCell ref="M86:N87"/>
    <mergeCell ref="L88:N88"/>
    <mergeCell ref="M19:N19"/>
    <mergeCell ref="L20:N20"/>
    <mergeCell ref="M21:N21"/>
    <mergeCell ref="L24:N24"/>
    <mergeCell ref="L25:N25"/>
    <mergeCell ref="L26:N27"/>
    <mergeCell ref="M41:N42"/>
    <mergeCell ref="L43:N43"/>
    <mergeCell ref="M44:N44"/>
  </mergeCells>
  <phoneticPr fontId="1"/>
  <conditionalFormatting sqref="C87:F87">
    <cfRule type="notContainsBlanks" dxfId="10" priority="2">
      <formula>LEN(TRIM(C87))&gt;0</formula>
    </cfRule>
  </conditionalFormatting>
  <conditionalFormatting sqref="D1:F10 D11:E11 D88:F1048576">
    <cfRule type="notContainsBlanks" dxfId="9" priority="6">
      <formula>LEN(TRIM(D1))&gt;0</formula>
    </cfRule>
  </conditionalFormatting>
  <conditionalFormatting sqref="D12:F86">
    <cfRule type="notContainsBlanks" dxfId="8" priority="3">
      <formula>LEN(TRIM(D12))&gt;0</formula>
    </cfRule>
  </conditionalFormatting>
  <conditionalFormatting sqref="D36:F36">
    <cfRule type="expression" dxfId="7" priority="52">
      <formula>$D$35="月給"</formula>
    </cfRule>
  </conditionalFormatting>
  <conditionalFormatting sqref="D47:F47">
    <cfRule type="expression" dxfId="6" priority="8">
      <formula>$D$46="有"</formula>
    </cfRule>
  </conditionalFormatting>
  <conditionalFormatting sqref="E37:E38 E40 E64 E66 E75">
    <cfRule type="expression" dxfId="5" priority="53">
      <formula>$D37="有"</formula>
    </cfRule>
  </conditionalFormatting>
  <conditionalFormatting sqref="E39:F39">
    <cfRule type="expression" dxfId="4" priority="55">
      <formula>$D$39="上限"</formula>
    </cfRule>
  </conditionalFormatting>
  <conditionalFormatting sqref="K87:L87">
    <cfRule type="notContainsBlanks" dxfId="3" priority="1">
      <formula>LEN(TRIM(K87))&gt;0</formula>
    </cfRule>
  </conditionalFormatting>
  <dataValidations count="63">
    <dataValidation allowBlank="1" showInputMessage="1" showErrorMessage="1" promptTitle="企業名" prompt="㈱など略称はしないでください。株式会社・有限会社のあとの社名にスペースは空けないでください。" sqref="D12:F12" xr:uid="{84892401-39A5-48AB-B34C-6C4606261B42}"/>
    <dataValidation type="list" allowBlank="1" showInputMessage="1" showErrorMessage="1" promptTitle="市内外選択" prompt="名古屋市内・名古屋市外を選択してください。" sqref="D15" xr:uid="{D3CCFD2B-5C5D-4C6A-AA39-E2F22106397D}">
      <formula1>"　,名古屋市内,名古屋市外"</formula1>
    </dataValidation>
    <dataValidation allowBlank="1" showInputMessage="1" showErrorMessage="1" promptTitle="住所" prompt="住所を入力してください。" sqref="E13 E17" xr:uid="{43167E45-ADEA-43BD-9805-AB2AFA170939}"/>
    <dataValidation type="list" allowBlank="1" showInputMessage="1" showErrorMessage="1" promptTitle="マイカー通勤" prompt="可・不可を選択してください。" sqref="D21" xr:uid="{DA7DBEBD-6602-4E82-92E0-6E69D3AA81A9}">
      <formula1>"　 ,可,不可"</formula1>
    </dataValidation>
    <dataValidation type="list" allowBlank="1" showInputMessage="1" showErrorMessage="1" promptTitle="受動喫煙対策" prompt="対策の有無を選択してください。" sqref="D19" xr:uid="{2246DB05-A548-47F5-8A72-617F9E12E0D1}">
      <formula1>"　,有,無"</formula1>
    </dataValidation>
    <dataValidation allowBlank="1" showInputMessage="1" showErrorMessage="1" promptTitle="募集職種" prompt="職種の詳細をご記入ください。" sqref="D25" xr:uid="{A314F355-6128-4430-AA1B-43DBD1D85949}"/>
    <dataValidation allowBlank="1" showInputMessage="1" showErrorMessage="1" promptTitle="基本給" prompt="※月給の場合のみ※_x000a_・総額と変わらない場合は「同左」と記入下さい。" sqref="D36" xr:uid="{5BC8D513-8CE0-4D59-9793-614EB947ED22}"/>
    <dataValidation type="list" allowBlank="1" showInputMessage="1" showErrorMessage="1" promptTitle="賞与" prompt="賞与の有無を選択してください。" sqref="D38" xr:uid="{EC3452E2-9177-4A4A-8585-FB0E855110C7}">
      <formula1>"　,有,無"</formula1>
    </dataValidation>
    <dataValidation type="list" allowBlank="1" showInputMessage="1" showErrorMessage="1" promptTitle="退職金制度" prompt="制度の有無を選択してください。" sqref="D37" xr:uid="{4ECA0722-3D2C-421D-B6E6-AA06F8C3B07D}">
      <formula1>"　,有,無"</formula1>
    </dataValidation>
    <dataValidation allowBlank="1" showInputMessage="1" showErrorMessage="1" promptTitle="退職金制度" prompt="制度の詳細を記入してください。" sqref="E37" xr:uid="{7E8326B6-62ED-4203-8A2B-D621BB82F508}"/>
    <dataValidation allowBlank="1" showInputMessage="1" showErrorMessage="1" promptTitle="賞与" prompt="賞与の詳細を記入してください。" sqref="E38" xr:uid="{BF3D63E7-0DA1-45E4-9F07-6ED83FEA5632}"/>
    <dataValidation type="list" allowBlank="1" showInputMessage="1" showErrorMessage="1" promptTitle="昇給" prompt="昇給の有無を選択してください。" sqref="D40" xr:uid="{D7806D60-95B9-4D08-87F0-E21392596322}">
      <formula1>"　,有,無"</formula1>
    </dataValidation>
    <dataValidation allowBlank="1" showInputMessage="1" showErrorMessage="1" promptTitle="交通費" prompt="交通費の詳細を記入してください。" sqref="E39" xr:uid="{719A86A1-DA9E-4F45-BF85-13E1904F9E30}"/>
    <dataValidation allowBlank="1" showInputMessage="1" showErrorMessage="1" promptTitle="昇給" prompt="昇給の詳細を記入してください。" sqref="E40" xr:uid="{C0724E5C-1899-4E9C-9628-11A764EC00A4}"/>
    <dataValidation allowBlank="1" showInputMessage="1" showErrorMessage="1" promptTitle="区を入力" prompt="名古屋市内の場合、区を入力してください。" sqref="D16" xr:uid="{2C5623DE-F9A1-440F-AF90-F5AD70626A7C}"/>
    <dataValidation allowBlank="1" showInputMessage="1" showErrorMessage="1" promptTitle="就業時間" prompt="就業時間を入力してください。（例：9：00～17：00）" sqref="D43" xr:uid="{63049E91-BD7D-4593-B640-96ED877FBEF0}"/>
    <dataValidation allowBlank="1" showInputMessage="1" showErrorMessage="1" promptTitle="休憩時間" prompt="休憩時間を入力してください。（例：60分）" sqref="D44" xr:uid="{5A0B646A-9DC0-459E-85AB-65F3D383C499}"/>
    <dataValidation allowBlank="1" showInputMessage="1" showErrorMessage="1" promptTitle="時間外" prompt="時間外労働時間を入力してください。（例：平均○時間/月）" sqref="D45" xr:uid="{31DECD2E-4E3F-40F4-91E5-DD2B53E1FDA4}"/>
    <dataValidation type="list" allowBlank="1" showInputMessage="1" showErrorMessage="1" promptTitle="シフト" prompt="シフトの有無を選択してください。" sqref="D46" xr:uid="{ADD85DA2-C203-468E-B99E-B5BC8884D5AC}">
      <formula1>"　,有,無"</formula1>
    </dataValidation>
    <dataValidation allowBlank="1" showInputMessage="1" showErrorMessage="1" promptTitle="シフト有の場合" prompt="具体的に記入してください。" sqref="D47" xr:uid="{F167F1CC-443D-4345-95AA-83E4D228D3E4}"/>
    <dataValidation allowBlank="1" showInputMessage="1" showErrorMessage="1" promptTitle="休日・休暇" prompt="休日・休暇について記入してください。" sqref="D48" xr:uid="{2B0143BE-4E3D-4641-B917-DCD01ABFD47A}"/>
    <dataValidation allowBlank="1" showInputMessage="1" showErrorMessage="1" promptTitle="有給休暇" prompt="入社時の有給休暇日数を記入してください。" sqref="D49" xr:uid="{1CFC9768-C607-4762-A93B-4F90E41F3C4C}"/>
    <dataValidation allowBlank="1" showInputMessage="1" showErrorMessage="1" promptTitle="有給休暇" prompt="入社6か月後の有給休暇日数を記入してください。" sqref="D50" xr:uid="{5A875E4A-3A24-4570-97BF-3D9E8AB805CE}"/>
    <dataValidation allowBlank="1" showInputMessage="1" showErrorMessage="1" promptTitle="年間休日数" prompt="年間休日数を記入してください。" sqref="D51" xr:uid="{344D70A4-009E-46AC-B391-FD4CC0D7E001}"/>
    <dataValidation type="list" allowBlank="1" showInputMessage="1" showErrorMessage="1" promptTitle="育児休業" prompt="有無を選択してください。" sqref="D52" xr:uid="{F28DA40B-F972-4E25-A379-55DF7D30834B}">
      <formula1>"　,有,無"</formula1>
    </dataValidation>
    <dataValidation type="list" allowBlank="1" showInputMessage="1" showErrorMessage="1" promptTitle="介護休業" prompt="有無を選択してください。" sqref="D53" xr:uid="{F5338F62-DCC5-4F3E-AF6A-89EC4024641C}">
      <formula1>"　,有,無"</formula1>
    </dataValidation>
    <dataValidation type="list" allowBlank="1" showInputMessage="1" showErrorMessage="1" promptTitle="看護休暇" prompt="有無を選択してください。" sqref="D54" xr:uid="{45E7EBED-6AA9-43A9-8C64-7AEC8DD588B8}">
      <formula1>"　,有,無"</formula1>
    </dataValidation>
    <dataValidation type="list" allowBlank="1" showInputMessage="1" showErrorMessage="1" promptTitle="雇用保険" prompt="有無を選択してください。" sqref="D55" xr:uid="{634A496A-7DC8-4095-8DB1-55EC95472528}">
      <formula1>"　,有,無"</formula1>
    </dataValidation>
    <dataValidation type="list" allowBlank="1" showInputMessage="1" showErrorMessage="1" promptTitle="労災保険" prompt="有無を選択してください。" sqref="D56" xr:uid="{D6E513D2-328A-4298-9E0A-0CF17319F816}">
      <formula1>"　,有,無"</formula1>
    </dataValidation>
    <dataValidation type="list" allowBlank="1" showInputMessage="1" showErrorMessage="1" promptTitle="健康保険" prompt="有無を選択してください。" sqref="D57" xr:uid="{8642AF88-B529-4FFF-AFBA-45E8B14C9B27}">
      <formula1>"　,有,無"</formula1>
    </dataValidation>
    <dataValidation type="list" allowBlank="1" showInputMessage="1" showErrorMessage="1" promptTitle="厚生年金" prompt="有無を選択してください。" sqref="D58" xr:uid="{FBA59C4F-F125-4443-8733-86B55075AEEA}">
      <formula1>"　,有,無"</formula1>
    </dataValidation>
    <dataValidation allowBlank="1" showInputMessage="1" showErrorMessage="1" promptTitle="資本金" prompt="万単位で入力してください。" sqref="D61" xr:uid="{DAAB09E5-3114-4CA5-BFE3-7BC593072125}"/>
    <dataValidation allowBlank="1" showInputMessage="1" showErrorMessage="1" promptTitle="創業" prompt="創業年を入力してください。（例：昭和40年）" sqref="D63" xr:uid="{8022DFE4-D5EB-4E78-835B-E6549CCB5551}"/>
    <dataValidation type="list" allowBlank="1" showInputMessage="1" showErrorMessage="1" promptTitle="定年制" prompt="有無を選択してください。" sqref="D64" xr:uid="{DF0343A0-4517-48C6-B303-1D16F361B931}">
      <formula1>"　,有,無"</formula1>
    </dataValidation>
    <dataValidation type="list" allowBlank="1" showInputMessage="1" showErrorMessage="1" promptTitle="勤務延長" prompt="有無を選択してください。" sqref="D65" xr:uid="{6FC7040F-410E-451C-8929-AC54ACA1680A}">
      <formula1>"　,有,無"</formula1>
    </dataValidation>
    <dataValidation type="list" allowBlank="1" showInputMessage="1" showErrorMessage="1" promptTitle="再雇用" prompt="有無を選択してください。" sqref="D66" xr:uid="{CD169117-8D55-4F71-A48A-D00F7922B723}">
      <formula1>"　,有,無"</formula1>
    </dataValidation>
    <dataValidation type="list" allowBlank="1" showInputMessage="1" showErrorMessage="1" promptTitle="試用期間" prompt="有無を選択してください。" sqref="D75" xr:uid="{37609213-6C55-4D5B-B434-6CFB6F882F89}">
      <formula1>"　,有,無"</formula1>
    </dataValidation>
    <dataValidation allowBlank="1" showInputMessage="1" showErrorMessage="1" promptTitle="TEL" prompt="電話番号を入力してください。_x000a_（例：000-000-0000）_x000a_" sqref="D88:F88" xr:uid="{A539D453-0025-47FB-9B39-CE67C1758864}"/>
    <dataValidation allowBlank="1" showInputMessage="1" showErrorMessage="1" promptTitle="FAX" prompt="FAX番号を入力してください。_x000a_（例：000-000-0000）" sqref="D89:F89" xr:uid="{DBD97632-1F46-47DB-A2EE-26DFE889CAF8}"/>
    <dataValidation allowBlank="1" showInputMessage="1" showErrorMessage="1" promptTitle="担当部署名" prompt="担当部署名を入力してください。_x000a_（例：人事部）" sqref="D90:F90" xr:uid="{4DEBF125-8318-4A2B-988E-447B537E0368}"/>
    <dataValidation allowBlank="1" showInputMessage="1" showErrorMessage="1" promptTitle="担当者名" prompt="担当者名を入力してください。" sqref="D91:F91" xr:uid="{8CA76117-494C-4292-9AAA-6A4D9480C506}"/>
    <dataValidation allowBlank="1" showInputMessage="1" showErrorMessage="1" promptTitle="雇用期間" prompt="雇用期間の定めについて記入してください。_x000a_（例：雇用期間の定めなし）" sqref="D29:F29" xr:uid="{4BD303A9-C441-47A7-B290-4F9772F1924E}"/>
    <dataValidation allowBlank="1" showInputMessage="1" showErrorMessage="1" promptTitle="定年制" prompt="定年制「有」の場合、年齢を記入してください。" sqref="E64" xr:uid="{0E6A76E8-9F3C-4FBA-831D-67431A88BB93}"/>
    <dataValidation allowBlank="1" showInputMessage="1" showErrorMessage="1" promptTitle="備考" prompt="トライアル求人の場合は、入力ください。" sqref="D79:F79" xr:uid="{45675FF9-5D11-447C-9269-EA1C1E201081}"/>
    <dataValidation allowBlank="1" showInputMessage="1" showErrorMessage="1" promptTitle="再雇用" prompt="再雇用「有」の場合、詳細を記入してください。_x000a_（例：75歳まで）" sqref="E66:F66" xr:uid="{4D2A0295-03C0-4349-A8F7-29AAF06CF292}"/>
    <dataValidation type="list" allowBlank="1" showInputMessage="1" showErrorMessage="1" promptTitle="未経験" prompt="可・不可を選択してください。" sqref="D76" xr:uid="{F67C612F-6655-4ABB-B3AD-929055D98298}">
      <formula1>"　,可,不可"</formula1>
    </dataValidation>
    <dataValidation type="list" allowBlank="1" showInputMessage="1" showErrorMessage="1" sqref="D99" xr:uid="{8853A382-4D17-4DF5-AF49-4B4CD3E1C790}">
      <formula1>"　,M,C"</formula1>
    </dataValidation>
    <dataValidation allowBlank="1" showInputMessage="1" showErrorMessage="1" promptTitle="試用期間" prompt="試用期間の詳細を記入してください。" sqref="E75:F75" xr:uid="{C361399E-0FC8-4A7E-8309-9AA3EDF9E5C8}"/>
    <dataValidation allowBlank="1" showInputMessage="1" showErrorMessage="1" promptTitle="〒" prompt="郵便番号を入力してください。_x000a_（例：〒000-0000）" sqref="D13 D17" xr:uid="{123C3C85-CDDB-43C7-92FF-D50988784BAE}"/>
    <dataValidation type="textLength" operator="lessThanOrEqual" allowBlank="1" showInputMessage="1" showErrorMessage="1" promptTitle="従事業務内容" prompt="300字以内で入力してください。_x000a_（300字を超えるとエラーとなります。）" sqref="D26:F27" xr:uid="{1E20BE01-8A96-40DE-894B-E8F540EAEDE6}">
      <formula1>305</formula1>
    </dataValidation>
    <dataValidation type="textLength" operator="lessThanOrEqual" allowBlank="1" showInputMessage="1" showErrorMessage="1" promptTitle="事業内容" prompt="300字以内で入力してください。_x000a_（300字を超えるとエラーとなります。）" sqref="D67:F68" xr:uid="{AA6BDCA5-4097-47A4-8CA8-BB3042DFD823}">
      <formula1>300</formula1>
    </dataValidation>
    <dataValidation type="textLength" operator="lessThanOrEqual" allowBlank="1" showInputMessage="1" showErrorMessage="1" promptTitle="会社の自慢" prompt="300字以内で入力してください。_x000a_（300字を超えるとエラーとなります。）" sqref="D69:F70" xr:uid="{2A15B4D0-E350-4B31-BF31-37475AD1A47E}">
      <formula1>300</formula1>
    </dataValidation>
    <dataValidation allowBlank="1" showInputMessage="1" showErrorMessage="1" promptTitle="通勤手段（最寄駅）" prompt="最寄駅をご記入の場合、_x000a_「徒歩○分」かを必ずご記入ください。" sqref="D20:F20" xr:uid="{9C656402-5E9F-46C2-A2D6-1165A1E972E6}"/>
    <dataValidation allowBlank="1" showInputMessage="1" showErrorMessage="1" promptTitle="URL" prompt="企業HPのURLを入力してください。（半角英数）_x000a_HPがない場合は「なし」と入力してください。" sqref="D14:F14" xr:uid="{CBDC09C1-701D-4330-8E0E-3B98E73D6858}"/>
    <dataValidation type="list" allowBlank="1" showInputMessage="1" showErrorMessage="1" promptTitle="募集職種" prompt="職種を選択してください。" sqref="D24:F24" xr:uid="{BB6E86DB-1DC3-4F58-A898-4CADEACA6A36}">
      <formula1>$B$126:$B$220</formula1>
    </dataValidation>
    <dataValidation type="list" allowBlank="1" showInputMessage="1" showErrorMessage="1" promptTitle="雇用形態" prompt="雇用形態を選択してください。" sqref="D28:F28" xr:uid="{3A17F37C-659E-46A1-A6AE-92D8D6105942}">
      <formula1>$B$224:$B$230</formula1>
    </dataValidation>
    <dataValidation type="list" allowBlank="1" showInputMessage="1" showErrorMessage="1" promptTitle="賃金" prompt="賃金形態を選択してください。_x000a_（年収、年俸、実績給は表記不可）" sqref="D35" xr:uid="{0A129ECB-3548-4529-BEA6-B230E1B6A6CD}">
      <formula1>$B$234:$B$237</formula1>
    </dataValidation>
    <dataValidation type="list" allowBlank="1" showInputMessage="1" showErrorMessage="1" promptTitle="交通費" prompt="交通費の支給額を選択してください。" sqref="D39" xr:uid="{7CA334F9-83F6-416B-940A-88D21C302AE6}">
      <formula1>$B$241:$B$244</formula1>
    </dataValidation>
    <dataValidation type="list" allowBlank="1" showInputMessage="1" showErrorMessage="1" sqref="D96" xr:uid="{7E0D2022-EFD1-49FA-A183-B432497E82A2}">
      <formula1>$B$271:$B$375</formula1>
    </dataValidation>
    <dataValidation type="list" allowBlank="1" showInputMessage="1" showErrorMessage="1" promptTitle="業種" prompt="業種を選択してください。" sqref="D71:F71" xr:uid="{7F73513F-ED37-40C9-B6F6-338E042BA14D}">
      <formula1>$B$248:$B$267</formula1>
    </dataValidation>
    <dataValidation type="list" allowBlank="1" showInputMessage="1" showErrorMessage="1" promptTitle="受動喫煙対策" prompt="喫煙・禁煙のルールを選択してください。" sqref="E19:F19" xr:uid="{C88CDAB1-0937-4911-B7F0-E1DCDE996584}">
      <formula1>$B$116:$B$122</formula1>
    </dataValidation>
    <dataValidation allowBlank="1" showInputMessage="1" showErrorMessage="1" promptTitle="賃金" prompt="賃金を入力してください。_x000a_※できるだけ上限の表記もお願いします。_x000a_※固定残業代のご記入をお願いします_x000a_※●歳例）の給与額ではなく、年齢指定なく_x000a_   最低額～最高額でお願いします。_x000a_※例）1000円～1000円→1000円表記でお願いします。" sqref="E35:F35" xr:uid="{AF7A8DE5-C33B-412D-92A9-78F54382B028}"/>
    <dataValidation allowBlank="1" showInputMessage="1" showErrorMessage="1" promptTitle="企業登録有無" prompt="有無を選択してください。" sqref="D87 L87" xr:uid="{02DD8EBB-715B-401D-A1E2-B9DC1925F61B}"/>
  </dataValidations>
  <pageMargins left="0.7" right="0.7" top="0.75" bottom="0.75" header="0.3" footer="0.3"/>
  <pageSetup paperSize="9" orientation="portrait" r:id="rId1"/>
  <drawing r:id="rId2"/>
  <legacyDrawing r:id="rId3"/>
  <mc:AlternateContent xmlns:mc="http://schemas.openxmlformats.org/markup-compatibility/2006">
    <mc:Choice Requires="x14"/>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4A9F9-7F91-40A6-93C0-9F260B24EB7E}">
  <sheetPr codeName="Sheet10">
    <tabColor rgb="FF00B050"/>
  </sheetPr>
  <dimension ref="A1:AE62"/>
  <sheetViews>
    <sheetView showGridLines="0" view="pageBreakPreview" topLeftCell="A44" zoomScale="110" zoomScaleNormal="60" zoomScaleSheetLayoutView="110" workbookViewId="0">
      <selection activeCell="D57" sqref="D57:P57"/>
    </sheetView>
  </sheetViews>
  <sheetFormatPr defaultColWidth="9" defaultRowHeight="15" outlineLevelCol="1" x14ac:dyDescent="0.2"/>
  <cols>
    <col min="1" max="1" width="4.33203125" style="28" customWidth="1"/>
    <col min="2" max="2" width="6" style="28" customWidth="1"/>
    <col min="3" max="9" width="6.44140625" style="28" customWidth="1"/>
    <col min="10" max="10" width="8.109375" style="28" customWidth="1"/>
    <col min="11" max="14" width="6.44140625" style="28" customWidth="1"/>
    <col min="15" max="15" width="6.33203125" style="28" customWidth="1"/>
    <col min="16" max="16" width="6" style="28" customWidth="1"/>
    <col min="17" max="17" width="2.6640625" style="28" customWidth="1"/>
    <col min="18" max="25" width="8.44140625" style="28" hidden="1" customWidth="1" outlineLevel="1"/>
    <col min="26" max="29" width="0" style="28" hidden="1" customWidth="1" outlineLevel="1"/>
    <col min="30" max="30" width="9" style="28" collapsed="1"/>
    <col min="31" max="16384" width="9" style="28"/>
  </cols>
  <sheetData>
    <row r="1" spans="1:19" ht="21" customHeight="1" x14ac:dyDescent="0.2">
      <c r="A1" s="365" t="s">
        <v>146</v>
      </c>
      <c r="B1" s="365"/>
      <c r="C1" s="365"/>
      <c r="D1" s="365"/>
      <c r="E1" s="365"/>
      <c r="F1" s="365"/>
      <c r="G1" s="365"/>
      <c r="H1" s="365"/>
      <c r="I1" s="365"/>
      <c r="J1" s="365"/>
      <c r="K1" s="365"/>
      <c r="L1" s="365"/>
      <c r="M1" s="365"/>
      <c r="N1" s="365"/>
      <c r="O1" s="365"/>
      <c r="P1" s="365"/>
      <c r="R1" s="30"/>
    </row>
    <row r="2" spans="1:19" s="30" customFormat="1" ht="12.9" customHeight="1" x14ac:dyDescent="0.2">
      <c r="A2" s="29" t="s">
        <v>469</v>
      </c>
      <c r="C2" s="31"/>
      <c r="D2" s="31"/>
      <c r="J2" s="70" t="s">
        <v>11</v>
      </c>
      <c r="K2" s="292" t="s">
        <v>12</v>
      </c>
      <c r="L2" s="293"/>
      <c r="M2" s="70" t="s">
        <v>211</v>
      </c>
      <c r="N2" s="70" t="s">
        <v>0</v>
      </c>
      <c r="O2" s="290"/>
      <c r="P2" s="366"/>
      <c r="Q2" s="32"/>
    </row>
    <row r="3" spans="1:19" s="30" customFormat="1" ht="15.75" customHeight="1" x14ac:dyDescent="0.2">
      <c r="C3" s="31"/>
      <c r="D3" s="31"/>
      <c r="J3" s="70"/>
      <c r="K3" s="292"/>
      <c r="L3" s="293"/>
      <c r="M3" s="33"/>
      <c r="N3" s="34"/>
      <c r="O3" s="290"/>
      <c r="P3" s="367"/>
      <c r="Q3" s="32"/>
    </row>
    <row r="4" spans="1:19" s="30" customFormat="1" ht="13.5" customHeight="1" thickBot="1" x14ac:dyDescent="0.25">
      <c r="A4" s="35" t="s">
        <v>127</v>
      </c>
      <c r="B4" s="36"/>
      <c r="C4" s="37"/>
      <c r="D4" s="37"/>
      <c r="E4" s="38"/>
      <c r="F4" s="38"/>
      <c r="G4" s="38"/>
      <c r="H4" s="38"/>
      <c r="I4" s="38"/>
      <c r="J4" s="37"/>
      <c r="K4" s="39"/>
      <c r="L4" s="39"/>
      <c r="M4" s="39"/>
      <c r="N4" s="40"/>
      <c r="O4" s="368"/>
      <c r="P4" s="368"/>
      <c r="Q4" s="31"/>
      <c r="S4" s="31"/>
    </row>
    <row r="5" spans="1:19" s="30" customFormat="1" ht="18" customHeight="1" thickBot="1" x14ac:dyDescent="0.25">
      <c r="A5" s="356" t="s">
        <v>13</v>
      </c>
      <c r="B5" s="357"/>
      <c r="C5" s="358">
        <f>※こちらにご記入ください!D12</f>
        <v>0</v>
      </c>
      <c r="D5" s="359"/>
      <c r="E5" s="359"/>
      <c r="F5" s="359"/>
      <c r="G5" s="359"/>
      <c r="H5" s="359"/>
      <c r="I5" s="359"/>
      <c r="J5" s="359"/>
      <c r="K5" s="359"/>
      <c r="L5" s="359"/>
      <c r="M5" s="359"/>
      <c r="N5" s="359"/>
      <c r="O5" s="359"/>
      <c r="P5" s="360"/>
    </row>
    <row r="6" spans="1:19" ht="3.75" customHeight="1" x14ac:dyDescent="0.2"/>
    <row r="7" spans="1:19" s="30" customFormat="1" ht="15" customHeight="1" x14ac:dyDescent="0.2">
      <c r="A7" s="290" t="s">
        <v>14</v>
      </c>
      <c r="B7" s="290"/>
      <c r="C7" s="361">
        <f>※こちらにご記入ください!D13</f>
        <v>0</v>
      </c>
      <c r="D7" s="362"/>
      <c r="E7" s="363" t="str">
        <f>IF(※こちらにご記入ください!E13="","",※こちらにご記入ください!E13)</f>
        <v/>
      </c>
      <c r="F7" s="361"/>
      <c r="G7" s="361"/>
      <c r="H7" s="361"/>
      <c r="I7" s="361"/>
      <c r="J7" s="361"/>
      <c r="K7" s="361"/>
      <c r="L7" s="361"/>
      <c r="M7" s="361"/>
      <c r="N7" s="361"/>
      <c r="O7" s="361"/>
      <c r="P7" s="361"/>
    </row>
    <row r="8" spans="1:19" s="30" customFormat="1" ht="15" customHeight="1" x14ac:dyDescent="0.2">
      <c r="A8" s="364" t="s">
        <v>354</v>
      </c>
      <c r="B8" s="364"/>
      <c r="C8" s="361">
        <f>※こちらにご記入ください!D14</f>
        <v>0</v>
      </c>
      <c r="D8" s="361"/>
      <c r="E8" s="361"/>
      <c r="F8" s="361"/>
      <c r="G8" s="361"/>
      <c r="H8" s="361"/>
      <c r="I8" s="361"/>
      <c r="J8" s="361"/>
      <c r="K8" s="361"/>
      <c r="L8" s="361"/>
      <c r="M8" s="361"/>
      <c r="N8" s="361"/>
      <c r="O8" s="361"/>
      <c r="P8" s="361"/>
    </row>
    <row r="9" spans="1:19" ht="3.75" customHeight="1" thickBot="1" x14ac:dyDescent="0.25"/>
    <row r="10" spans="1:19" s="30" customFormat="1" ht="28.5" customHeight="1" x14ac:dyDescent="0.2">
      <c r="A10" s="323" t="s">
        <v>19</v>
      </c>
      <c r="B10" s="324"/>
      <c r="C10" s="354" t="str">
        <f>※こちらにご記入ください!D17&amp;"　　"&amp;※こちらにご記入ください!E17</f>
        <v>　　</v>
      </c>
      <c r="D10" s="354"/>
      <c r="E10" s="354"/>
      <c r="F10" s="354"/>
      <c r="G10" s="354"/>
      <c r="H10" s="354"/>
      <c r="I10" s="354"/>
      <c r="J10" s="354"/>
      <c r="K10" s="354"/>
      <c r="L10" s="354"/>
      <c r="M10" s="354"/>
      <c r="N10" s="354"/>
      <c r="O10" s="354"/>
      <c r="P10" s="355"/>
    </row>
    <row r="11" spans="1:19" s="30" customFormat="1" ht="28.5" customHeight="1" x14ac:dyDescent="0.2">
      <c r="A11" s="325"/>
      <c r="B11" s="290"/>
      <c r="C11" s="291" t="s">
        <v>1</v>
      </c>
      <c r="D11" s="291"/>
      <c r="E11" s="296">
        <f>※こちらにご記入ください!D18</f>
        <v>0</v>
      </c>
      <c r="F11" s="296"/>
      <c r="G11" s="296"/>
      <c r="H11" s="296"/>
      <c r="I11" s="296"/>
      <c r="J11" s="296"/>
      <c r="K11" s="291" t="s">
        <v>201</v>
      </c>
      <c r="L11" s="291"/>
      <c r="M11" s="73">
        <f>※こちらにご記入ください!D19</f>
        <v>0</v>
      </c>
      <c r="N11" s="289">
        <f>※こちらにご記入ください!E19</f>
        <v>0</v>
      </c>
      <c r="O11" s="291"/>
      <c r="P11" s="331"/>
    </row>
    <row r="12" spans="1:19" s="30" customFormat="1" ht="27.75" customHeight="1" thickBot="1" x14ac:dyDescent="0.25">
      <c r="A12" s="343" t="s">
        <v>394</v>
      </c>
      <c r="B12" s="344"/>
      <c r="C12" s="345">
        <f>※こちらにご記入ください!D20</f>
        <v>0</v>
      </c>
      <c r="D12" s="345"/>
      <c r="E12" s="345"/>
      <c r="F12" s="345"/>
      <c r="G12" s="345"/>
      <c r="H12" s="345"/>
      <c r="I12" s="345"/>
      <c r="J12" s="345"/>
      <c r="K12" s="345"/>
      <c r="L12" s="345"/>
      <c r="M12" s="346" t="s">
        <v>147</v>
      </c>
      <c r="N12" s="347"/>
      <c r="O12" s="348">
        <f>※こちらにご記入ください!D21</f>
        <v>0</v>
      </c>
      <c r="P12" s="349"/>
    </row>
    <row r="13" spans="1:19" s="30" customFormat="1" ht="6.75" customHeight="1" x14ac:dyDescent="0.2">
      <c r="A13" s="41"/>
      <c r="B13" s="41"/>
      <c r="C13" s="42"/>
      <c r="D13" s="42"/>
      <c r="E13" s="42"/>
      <c r="F13" s="42"/>
      <c r="G13" s="42"/>
      <c r="H13" s="42"/>
      <c r="I13" s="42"/>
      <c r="J13" s="42"/>
      <c r="K13" s="42"/>
      <c r="L13" s="42"/>
      <c r="M13" s="42"/>
      <c r="N13" s="43"/>
      <c r="O13" s="42"/>
      <c r="P13" s="42"/>
    </row>
    <row r="14" spans="1:19" s="30" customFormat="1" ht="15.75" customHeight="1" thickBot="1" x14ac:dyDescent="0.25">
      <c r="A14" s="35" t="s">
        <v>128</v>
      </c>
      <c r="B14" s="35"/>
      <c r="C14" s="44"/>
      <c r="D14" s="44"/>
      <c r="E14" s="45"/>
      <c r="F14" s="45"/>
      <c r="G14" s="45"/>
      <c r="H14" s="45"/>
      <c r="I14" s="45"/>
      <c r="J14" s="44"/>
      <c r="K14" s="46"/>
      <c r="L14" s="46"/>
      <c r="M14" s="46"/>
      <c r="N14" s="47"/>
      <c r="O14" s="44"/>
      <c r="P14" s="44"/>
      <c r="Q14" s="31"/>
      <c r="S14" s="31"/>
    </row>
    <row r="15" spans="1:19" s="30" customFormat="1" ht="15" customHeight="1" thickBot="1" x14ac:dyDescent="0.25">
      <c r="A15" s="350" t="s">
        <v>10</v>
      </c>
      <c r="B15" s="337"/>
      <c r="C15" s="351">
        <f>※こちらにご記入ください!D24</f>
        <v>0</v>
      </c>
      <c r="D15" s="351"/>
      <c r="E15" s="351"/>
      <c r="F15" s="351"/>
      <c r="G15" s="351"/>
      <c r="H15" s="351"/>
      <c r="I15" s="351"/>
      <c r="J15" s="352">
        <f>※こちらにご記入ください!D25</f>
        <v>0</v>
      </c>
      <c r="K15" s="352"/>
      <c r="L15" s="352"/>
      <c r="M15" s="352"/>
      <c r="N15" s="352"/>
      <c r="O15" s="352"/>
      <c r="P15" s="353"/>
    </row>
    <row r="16" spans="1:19" ht="3.75" customHeight="1" thickBot="1" x14ac:dyDescent="0.25"/>
    <row r="17" spans="1:31" s="30" customFormat="1" ht="210.9" customHeight="1" thickBot="1" x14ac:dyDescent="0.25">
      <c r="A17" s="336" t="s">
        <v>395</v>
      </c>
      <c r="B17" s="337"/>
      <c r="C17" s="338">
        <f>※こちらにご記入ください!D26</f>
        <v>0</v>
      </c>
      <c r="D17" s="339"/>
      <c r="E17" s="340"/>
      <c r="F17" s="340"/>
      <c r="G17" s="340"/>
      <c r="H17" s="340"/>
      <c r="I17" s="340"/>
      <c r="J17" s="340"/>
      <c r="K17" s="340"/>
      <c r="L17" s="340"/>
      <c r="M17" s="340"/>
      <c r="N17" s="340"/>
      <c r="O17" s="340"/>
      <c r="P17" s="341"/>
    </row>
    <row r="18" spans="1:31" s="30" customFormat="1" ht="3.75" customHeight="1" x14ac:dyDescent="0.2">
      <c r="A18" s="44"/>
      <c r="B18" s="44"/>
      <c r="C18" s="48"/>
      <c r="D18" s="48"/>
      <c r="E18" s="49"/>
      <c r="F18" s="49"/>
      <c r="G18" s="49"/>
      <c r="H18" s="49"/>
      <c r="I18" s="49"/>
      <c r="J18" s="49"/>
      <c r="K18" s="49"/>
      <c r="L18" s="49"/>
      <c r="M18" s="49"/>
      <c r="N18" s="49"/>
      <c r="O18" s="49"/>
      <c r="P18" s="49"/>
    </row>
    <row r="19" spans="1:31" s="30" customFormat="1" ht="27.75" customHeight="1" x14ac:dyDescent="0.2">
      <c r="A19" s="290" t="s">
        <v>28</v>
      </c>
      <c r="B19" s="290"/>
      <c r="C19" s="290">
        <f>※こちらにご記入ください!D28</f>
        <v>0</v>
      </c>
      <c r="D19" s="290"/>
      <c r="E19" s="290"/>
      <c r="F19" s="290"/>
      <c r="G19" s="290"/>
      <c r="H19" s="290" t="s">
        <v>185</v>
      </c>
      <c r="I19" s="290"/>
      <c r="J19" s="291">
        <f>※こちらにご記入ください!D29</f>
        <v>0</v>
      </c>
      <c r="K19" s="291"/>
      <c r="L19" s="291"/>
      <c r="M19" s="291"/>
      <c r="N19" s="291"/>
      <c r="O19" s="291"/>
      <c r="P19" s="291"/>
    </row>
    <row r="20" spans="1:31" s="30" customFormat="1" ht="44.25" customHeight="1" x14ac:dyDescent="0.2">
      <c r="A20" s="290" t="s">
        <v>29</v>
      </c>
      <c r="B20" s="290"/>
      <c r="C20" s="297" t="str">
        <f>※こちらにご記入ください!D30&amp;CHAR(10)&amp;※こちらにご記入ください!D31</f>
        <v xml:space="preserve">
</v>
      </c>
      <c r="D20" s="298"/>
      <c r="E20" s="298"/>
      <c r="F20" s="298"/>
      <c r="G20" s="298"/>
      <c r="H20" s="298"/>
      <c r="I20" s="298"/>
      <c r="J20" s="298"/>
      <c r="K20" s="298"/>
      <c r="L20" s="298"/>
      <c r="M20" s="298"/>
      <c r="N20" s="298"/>
      <c r="O20" s="298"/>
      <c r="P20" s="299"/>
      <c r="R20" s="102"/>
      <c r="S20" s="102"/>
      <c r="T20" s="102"/>
      <c r="U20" s="102"/>
      <c r="V20" s="102"/>
      <c r="W20" s="102"/>
      <c r="X20" s="102"/>
      <c r="Y20" s="102"/>
      <c r="Z20" s="102"/>
      <c r="AA20" s="102"/>
      <c r="AB20" s="102"/>
      <c r="AC20" s="102"/>
      <c r="AD20" s="102"/>
      <c r="AE20" s="102"/>
    </row>
    <row r="21" spans="1:31" s="30" customFormat="1" ht="44.25" customHeight="1" x14ac:dyDescent="0.2">
      <c r="A21" s="290"/>
      <c r="B21" s="290"/>
      <c r="C21" s="300"/>
      <c r="D21" s="301"/>
      <c r="E21" s="301"/>
      <c r="F21" s="301"/>
      <c r="G21" s="301"/>
      <c r="H21" s="301"/>
      <c r="I21" s="301"/>
      <c r="J21" s="301"/>
      <c r="K21" s="301"/>
      <c r="L21" s="301"/>
      <c r="M21" s="301"/>
      <c r="N21" s="301"/>
      <c r="O21" s="301"/>
      <c r="P21" s="302"/>
      <c r="R21" s="104"/>
      <c r="S21" s="104"/>
      <c r="T21" s="104"/>
      <c r="U21" s="104"/>
      <c r="V21" s="104"/>
      <c r="W21" s="104"/>
      <c r="X21" s="104"/>
      <c r="Y21" s="104"/>
      <c r="Z21" s="104"/>
      <c r="AA21" s="104"/>
      <c r="AB21" s="104"/>
      <c r="AC21" s="104"/>
      <c r="AD21" s="104"/>
      <c r="AE21" s="104"/>
    </row>
    <row r="22" spans="1:31" s="30" customFormat="1" ht="37.5" customHeight="1" x14ac:dyDescent="0.2">
      <c r="A22" s="290" t="s">
        <v>148</v>
      </c>
      <c r="B22" s="290"/>
      <c r="C22" s="335">
        <f>※こちらにご記入ください!D32</f>
        <v>0</v>
      </c>
      <c r="D22" s="335"/>
      <c r="E22" s="335"/>
      <c r="F22" s="335"/>
      <c r="G22" s="335"/>
      <c r="H22" s="335"/>
      <c r="I22" s="335"/>
      <c r="J22" s="335"/>
      <c r="K22" s="335"/>
      <c r="L22" s="335"/>
      <c r="M22" s="335"/>
      <c r="N22" s="335"/>
      <c r="O22" s="335"/>
      <c r="P22" s="335"/>
    </row>
    <row r="23" spans="1:31" s="30" customFormat="1" ht="6" customHeight="1" x14ac:dyDescent="0.2">
      <c r="A23" s="50"/>
      <c r="B23" s="50"/>
      <c r="C23" s="51"/>
      <c r="D23" s="51"/>
      <c r="E23" s="52"/>
      <c r="F23" s="52"/>
      <c r="G23" s="52"/>
      <c r="H23" s="52"/>
      <c r="I23" s="52"/>
      <c r="J23" s="52"/>
      <c r="K23" s="52"/>
      <c r="L23" s="52"/>
      <c r="M23" s="52"/>
      <c r="N23" s="52"/>
      <c r="O23" s="52"/>
      <c r="P23" s="52"/>
    </row>
    <row r="24" spans="1:31" s="30" customFormat="1" ht="12.9" customHeight="1" x14ac:dyDescent="0.2">
      <c r="A24" s="35" t="s">
        <v>129</v>
      </c>
      <c r="B24" s="36"/>
      <c r="C24" s="37"/>
      <c r="D24" s="37"/>
      <c r="E24" s="38"/>
      <c r="F24" s="38"/>
      <c r="G24" s="38"/>
      <c r="H24" s="38"/>
      <c r="I24" s="38"/>
      <c r="J24" s="37"/>
      <c r="K24" s="39"/>
      <c r="L24" s="39"/>
      <c r="M24" s="39"/>
      <c r="N24" s="40"/>
      <c r="O24" s="37"/>
      <c r="P24" s="37"/>
      <c r="Q24" s="31"/>
      <c r="S24" s="31"/>
    </row>
    <row r="25" spans="1:31" s="30" customFormat="1" ht="62.25" customHeight="1" x14ac:dyDescent="0.2">
      <c r="A25" s="291" t="s">
        <v>396</v>
      </c>
      <c r="B25" s="291"/>
      <c r="C25" s="70">
        <f>※こちらにご記入ください!D35</f>
        <v>0</v>
      </c>
      <c r="D25" s="342">
        <f>※こちらにご記入ください!E35</f>
        <v>0</v>
      </c>
      <c r="E25" s="342"/>
      <c r="F25" s="342"/>
      <c r="G25" s="342"/>
      <c r="H25" s="342"/>
      <c r="I25" s="342"/>
      <c r="J25" s="342"/>
      <c r="K25" s="342"/>
      <c r="L25" s="342"/>
      <c r="M25" s="70" t="s">
        <v>198</v>
      </c>
      <c r="N25" s="291">
        <f>※こちらにご記入ください!D36</f>
        <v>0</v>
      </c>
      <c r="O25" s="291"/>
      <c r="P25" s="291"/>
      <c r="V25" s="53"/>
      <c r="W25" s="53"/>
      <c r="X25" s="53"/>
      <c r="Y25" s="53"/>
    </row>
    <row r="26" spans="1:31" s="30" customFormat="1" ht="28.5" customHeight="1" x14ac:dyDescent="0.2">
      <c r="A26" s="290" t="s">
        <v>31</v>
      </c>
      <c r="B26" s="290"/>
      <c r="C26" s="290" t="s">
        <v>32</v>
      </c>
      <c r="D26" s="290"/>
      <c r="E26" s="71">
        <f>※こちらにご記入ください!D37</f>
        <v>0</v>
      </c>
      <c r="F26" s="288">
        <f>※こちらにご記入ください!E37</f>
        <v>0</v>
      </c>
      <c r="G26" s="288"/>
      <c r="H26" s="288"/>
      <c r="I26" s="288"/>
      <c r="J26" s="289"/>
      <c r="K26" s="70" t="s">
        <v>7</v>
      </c>
      <c r="L26" s="71">
        <f>※こちらにご記入ください!D38</f>
        <v>0</v>
      </c>
      <c r="M26" s="288">
        <f>※こちらにご記入ください!E38</f>
        <v>0</v>
      </c>
      <c r="N26" s="288"/>
      <c r="O26" s="288"/>
      <c r="P26" s="289"/>
      <c r="V26" s="53"/>
      <c r="W26" s="53"/>
      <c r="X26" s="53"/>
      <c r="Y26" s="53"/>
    </row>
    <row r="27" spans="1:31" s="30" customFormat="1" ht="23.25" customHeight="1" x14ac:dyDescent="0.2">
      <c r="A27" s="290" t="s">
        <v>397</v>
      </c>
      <c r="B27" s="290"/>
      <c r="C27" s="71">
        <f>※こちらにご記入ください!D39</f>
        <v>0</v>
      </c>
      <c r="D27" s="289">
        <f>※こちらにご記入ください!E39</f>
        <v>0</v>
      </c>
      <c r="E27" s="291"/>
      <c r="F27" s="291"/>
      <c r="G27" s="291"/>
      <c r="H27" s="291"/>
      <c r="I27" s="291"/>
      <c r="J27" s="291"/>
      <c r="K27" s="70" t="s">
        <v>8</v>
      </c>
      <c r="L27" s="71">
        <f>※こちらにご記入ください!D40</f>
        <v>0</v>
      </c>
      <c r="M27" s="332">
        <f>※こちらにご記入ください!E40</f>
        <v>0</v>
      </c>
      <c r="N27" s="333"/>
      <c r="O27" s="333"/>
      <c r="P27" s="333"/>
      <c r="V27" s="53"/>
      <c r="W27" s="53"/>
      <c r="X27" s="53"/>
      <c r="Y27" s="53"/>
    </row>
    <row r="28" spans="1:31" s="30" customFormat="1" ht="19.5" customHeight="1" x14ac:dyDescent="0.2">
      <c r="A28" s="290"/>
      <c r="B28" s="290"/>
      <c r="C28" s="290" t="s">
        <v>26</v>
      </c>
      <c r="D28" s="290"/>
      <c r="E28" s="334">
        <f>※こちらにご記入ください!D41</f>
        <v>0</v>
      </c>
      <c r="F28" s="334"/>
      <c r="G28" s="290" t="s">
        <v>27</v>
      </c>
      <c r="H28" s="290"/>
      <c r="I28" s="334">
        <f>※こちらにご記入ください!D42</f>
        <v>0</v>
      </c>
      <c r="J28" s="334"/>
      <c r="K28" s="334"/>
      <c r="L28" s="311"/>
      <c r="M28" s="317"/>
      <c r="N28" s="290"/>
      <c r="O28" s="290"/>
      <c r="P28" s="290"/>
      <c r="Q28" s="31"/>
      <c r="V28" s="53"/>
      <c r="W28" s="53"/>
      <c r="X28" s="53"/>
      <c r="Y28" s="53"/>
    </row>
    <row r="29" spans="1:31" s="30" customFormat="1" ht="3.75" customHeight="1" thickBot="1" x14ac:dyDescent="0.25">
      <c r="A29" s="44"/>
      <c r="B29" s="44"/>
      <c r="C29" s="45"/>
      <c r="D29" s="45"/>
      <c r="E29" s="44"/>
      <c r="F29" s="44"/>
      <c r="G29" s="44"/>
      <c r="H29" s="44"/>
      <c r="I29" s="44"/>
      <c r="J29" s="44"/>
      <c r="K29" s="44"/>
      <c r="L29" s="44"/>
      <c r="M29" s="44"/>
      <c r="N29" s="44"/>
      <c r="O29" s="45"/>
      <c r="P29" s="45"/>
      <c r="V29" s="53"/>
      <c r="W29" s="53"/>
      <c r="X29" s="53"/>
      <c r="Y29" s="53"/>
    </row>
    <row r="30" spans="1:31" s="30" customFormat="1" ht="67.5" customHeight="1" x14ac:dyDescent="0.2">
      <c r="A30" s="323" t="s">
        <v>20</v>
      </c>
      <c r="B30" s="324"/>
      <c r="C30" s="326">
        <f>※こちらにご記入ください!D43</f>
        <v>0</v>
      </c>
      <c r="D30" s="326"/>
      <c r="E30" s="326"/>
      <c r="F30" s="326"/>
      <c r="G30" s="326"/>
      <c r="H30" s="326"/>
      <c r="I30" s="326"/>
      <c r="J30" s="326"/>
      <c r="K30" s="77" t="s">
        <v>398</v>
      </c>
      <c r="L30" s="77">
        <f>※こちらにご記入ください!D44</f>
        <v>0</v>
      </c>
      <c r="M30" s="76" t="s">
        <v>140</v>
      </c>
      <c r="N30" s="326">
        <f>※こちらにご記入ください!D45</f>
        <v>0</v>
      </c>
      <c r="O30" s="326"/>
      <c r="P30" s="327"/>
      <c r="Q30" s="53"/>
      <c r="V30" s="53"/>
      <c r="W30" s="53"/>
      <c r="X30" s="53"/>
      <c r="Y30" s="53"/>
    </row>
    <row r="31" spans="1:31" s="30" customFormat="1" ht="15" customHeight="1" x14ac:dyDescent="0.2">
      <c r="A31" s="325"/>
      <c r="B31" s="290"/>
      <c r="C31" s="291" t="s">
        <v>149</v>
      </c>
      <c r="D31" s="294">
        <f>※こちらにご記入ください!D46</f>
        <v>0</v>
      </c>
      <c r="E31" s="328" t="s">
        <v>399</v>
      </c>
      <c r="F31" s="329"/>
      <c r="G31" s="330"/>
      <c r="H31" s="289">
        <f>※こちらにご記入ください!D47</f>
        <v>0</v>
      </c>
      <c r="I31" s="291"/>
      <c r="J31" s="291"/>
      <c r="K31" s="291"/>
      <c r="L31" s="291"/>
      <c r="M31" s="291"/>
      <c r="N31" s="291"/>
      <c r="O31" s="291"/>
      <c r="P31" s="331"/>
      <c r="V31" s="53"/>
      <c r="W31" s="53"/>
      <c r="X31" s="53"/>
      <c r="Y31" s="53"/>
    </row>
    <row r="32" spans="1:31" s="30" customFormat="1" ht="11.25" customHeight="1" x14ac:dyDescent="0.2">
      <c r="A32" s="325"/>
      <c r="B32" s="290"/>
      <c r="C32" s="291"/>
      <c r="D32" s="294"/>
      <c r="E32" s="328"/>
      <c r="F32" s="329"/>
      <c r="G32" s="330"/>
      <c r="H32" s="289"/>
      <c r="I32" s="291"/>
      <c r="J32" s="291"/>
      <c r="K32" s="291"/>
      <c r="L32" s="291"/>
      <c r="M32" s="291"/>
      <c r="N32" s="291"/>
      <c r="O32" s="291"/>
      <c r="P32" s="331"/>
      <c r="V32" s="53"/>
      <c r="W32" s="53"/>
      <c r="X32" s="53"/>
      <c r="Y32" s="53"/>
    </row>
    <row r="33" spans="1:25" s="30" customFormat="1" ht="20.25" customHeight="1" thickBot="1" x14ac:dyDescent="0.25">
      <c r="A33" s="318" t="s">
        <v>22</v>
      </c>
      <c r="B33" s="319"/>
      <c r="C33" s="320">
        <f>※こちらにご記入ください!D48</f>
        <v>0</v>
      </c>
      <c r="D33" s="320"/>
      <c r="E33" s="320"/>
      <c r="F33" s="320"/>
      <c r="G33" s="320"/>
      <c r="H33" s="320"/>
      <c r="I33" s="320"/>
      <c r="J33" s="320"/>
      <c r="K33" s="320"/>
      <c r="L33" s="320"/>
      <c r="M33" s="320"/>
      <c r="N33" s="320"/>
      <c r="O33" s="320"/>
      <c r="P33" s="321"/>
      <c r="V33" s="53"/>
      <c r="W33" s="53"/>
      <c r="X33" s="53"/>
      <c r="Y33" s="53"/>
    </row>
    <row r="34" spans="1:25" s="30" customFormat="1" ht="3.75" customHeight="1" x14ac:dyDescent="0.2">
      <c r="A34" s="44"/>
      <c r="B34" s="44"/>
      <c r="C34" s="49"/>
      <c r="D34" s="49"/>
      <c r="E34" s="49"/>
      <c r="F34" s="49"/>
      <c r="G34" s="49"/>
      <c r="H34" s="49"/>
      <c r="I34" s="49"/>
      <c r="J34" s="49"/>
      <c r="K34" s="49"/>
      <c r="L34" s="49"/>
      <c r="M34" s="49"/>
      <c r="N34" s="49"/>
      <c r="O34" s="49"/>
      <c r="P34" s="49"/>
      <c r="V34" s="53"/>
      <c r="W34" s="53"/>
      <c r="X34" s="53"/>
      <c r="Y34" s="53"/>
    </row>
    <row r="35" spans="1:25" s="30" customFormat="1" ht="11.25" customHeight="1" x14ac:dyDescent="0.2">
      <c r="A35" s="44"/>
      <c r="B35" s="44"/>
      <c r="C35" s="49"/>
      <c r="D35" s="49"/>
      <c r="E35" s="49"/>
      <c r="F35" s="49"/>
      <c r="G35" s="49"/>
      <c r="H35" s="49"/>
      <c r="I35" s="49"/>
      <c r="J35" s="49"/>
      <c r="K35" s="49"/>
      <c r="L35" s="292"/>
      <c r="M35" s="293"/>
      <c r="N35" s="317"/>
      <c r="O35" s="322" t="s">
        <v>400</v>
      </c>
      <c r="P35" s="322"/>
      <c r="V35" s="53"/>
      <c r="W35" s="53"/>
      <c r="X35" s="53"/>
      <c r="Y35" s="53"/>
    </row>
    <row r="36" spans="1:25" s="30" customFormat="1" ht="3.75" customHeight="1" x14ac:dyDescent="0.2">
      <c r="A36" s="44"/>
      <c r="B36" s="44"/>
      <c r="C36" s="49"/>
      <c r="D36" s="49"/>
      <c r="E36" s="49"/>
      <c r="F36" s="49"/>
      <c r="G36" s="49"/>
      <c r="H36" s="49"/>
      <c r="I36" s="49"/>
      <c r="J36" s="49"/>
      <c r="K36" s="49"/>
      <c r="L36" s="49"/>
      <c r="M36" s="49"/>
      <c r="N36" s="49"/>
      <c r="O36" s="49"/>
      <c r="P36" s="49"/>
      <c r="V36" s="53"/>
      <c r="W36" s="53"/>
      <c r="X36" s="53"/>
      <c r="Y36" s="53"/>
    </row>
    <row r="37" spans="1:25" s="55" customFormat="1" ht="17.25" customHeight="1" x14ac:dyDescent="0.35">
      <c r="A37" s="311" t="s">
        <v>133</v>
      </c>
      <c r="B37" s="308"/>
      <c r="C37" s="71" t="s">
        <v>134</v>
      </c>
      <c r="D37" s="308">
        <f>※こちらにご記入ください!D49</f>
        <v>0</v>
      </c>
      <c r="E37" s="308"/>
      <c r="F37" s="72" t="s">
        <v>135</v>
      </c>
      <c r="G37" s="308">
        <f>※こちらにご記入ください!D50</f>
        <v>0</v>
      </c>
      <c r="H37" s="308"/>
      <c r="I37" s="308"/>
      <c r="J37" s="292" t="s">
        <v>132</v>
      </c>
      <c r="K37" s="317"/>
      <c r="L37" s="308">
        <f>※こちらにご記入ください!D51</f>
        <v>0</v>
      </c>
      <c r="M37" s="308"/>
      <c r="N37" s="308"/>
      <c r="O37" s="308"/>
      <c r="P37" s="312"/>
      <c r="Q37" s="54"/>
      <c r="V37" s="53"/>
      <c r="W37" s="53"/>
      <c r="X37" s="53"/>
      <c r="Y37" s="53"/>
    </row>
    <row r="38" spans="1:25" s="30" customFormat="1" ht="17.25" customHeight="1" x14ac:dyDescent="0.2">
      <c r="A38" s="311" t="s">
        <v>136</v>
      </c>
      <c r="B38" s="308"/>
      <c r="C38" s="292" t="s">
        <v>137</v>
      </c>
      <c r="D38" s="293"/>
      <c r="E38" s="56">
        <f>※こちらにご記入ください!D52</f>
        <v>0</v>
      </c>
      <c r="F38" s="293" t="s">
        <v>138</v>
      </c>
      <c r="G38" s="293"/>
      <c r="H38" s="56">
        <f>※こちらにご記入ください!D53</f>
        <v>0</v>
      </c>
      <c r="I38" s="293" t="s">
        <v>139</v>
      </c>
      <c r="J38" s="293"/>
      <c r="K38" s="56">
        <f>※こちらにご記入ください!D54</f>
        <v>0</v>
      </c>
      <c r="L38" s="293"/>
      <c r="M38" s="293"/>
      <c r="N38" s="293"/>
      <c r="O38" s="293"/>
      <c r="P38" s="317"/>
      <c r="V38" s="53"/>
      <c r="W38" s="53"/>
      <c r="X38" s="53"/>
      <c r="Y38" s="53"/>
    </row>
    <row r="39" spans="1:25" s="55" customFormat="1" ht="17.25" customHeight="1" x14ac:dyDescent="0.35">
      <c r="A39" s="311" t="s">
        <v>142</v>
      </c>
      <c r="B39" s="308"/>
      <c r="C39" s="292" t="s">
        <v>3</v>
      </c>
      <c r="D39" s="293"/>
      <c r="E39" s="56">
        <f>※こちらにご記入ください!D55</f>
        <v>0</v>
      </c>
      <c r="F39" s="293" t="s">
        <v>23</v>
      </c>
      <c r="G39" s="293"/>
      <c r="H39" s="56">
        <f>※こちらにご記入ください!D56</f>
        <v>0</v>
      </c>
      <c r="I39" s="293" t="s">
        <v>4</v>
      </c>
      <c r="J39" s="293"/>
      <c r="K39" s="56">
        <f>※こちらにご記入ください!D57</f>
        <v>0</v>
      </c>
      <c r="L39" s="293" t="s">
        <v>5</v>
      </c>
      <c r="M39" s="293"/>
      <c r="N39" s="56">
        <f>※こちらにご記入ください!D58</f>
        <v>0</v>
      </c>
      <c r="O39" s="313"/>
      <c r="P39" s="314"/>
      <c r="V39" s="53"/>
      <c r="W39" s="53"/>
      <c r="X39" s="53"/>
      <c r="Y39" s="53"/>
    </row>
    <row r="40" spans="1:25" s="30" customFormat="1" ht="10.65" customHeight="1" x14ac:dyDescent="0.2">
      <c r="A40" s="50"/>
      <c r="B40" s="50"/>
      <c r="C40" s="51"/>
      <c r="D40" s="51"/>
      <c r="E40" s="52"/>
      <c r="F40" s="52"/>
      <c r="G40" s="52"/>
      <c r="H40" s="52"/>
      <c r="I40" s="52"/>
      <c r="J40" s="52"/>
      <c r="K40" s="52"/>
      <c r="L40" s="52"/>
      <c r="M40" s="52"/>
      <c r="N40" s="52"/>
      <c r="O40" s="52"/>
      <c r="P40" s="52"/>
      <c r="V40" s="53"/>
      <c r="W40" s="53"/>
      <c r="X40" s="53"/>
      <c r="Y40" s="53"/>
    </row>
    <row r="41" spans="1:25" s="30" customFormat="1" ht="12" customHeight="1" x14ac:dyDescent="0.2">
      <c r="A41" s="35" t="s">
        <v>130</v>
      </c>
      <c r="B41" s="36"/>
      <c r="C41" s="37"/>
      <c r="D41" s="37"/>
      <c r="E41" s="38"/>
      <c r="F41" s="38"/>
      <c r="G41" s="38"/>
      <c r="H41" s="38"/>
      <c r="I41" s="38"/>
      <c r="J41" s="37"/>
      <c r="K41" s="39"/>
      <c r="L41" s="39"/>
      <c r="M41" s="39"/>
      <c r="N41" s="40"/>
      <c r="O41" s="37"/>
      <c r="P41" s="37"/>
      <c r="Q41" s="31"/>
    </row>
    <row r="42" spans="1:25" s="30" customFormat="1" ht="16.649999999999999" customHeight="1" x14ac:dyDescent="0.2">
      <c r="A42" s="292" t="s">
        <v>15</v>
      </c>
      <c r="B42" s="293"/>
      <c r="C42" s="315">
        <f>※こちらにご記入ください!D61</f>
        <v>0</v>
      </c>
      <c r="D42" s="316"/>
      <c r="E42" s="57" t="s">
        <v>186</v>
      </c>
      <c r="F42" s="308" t="s">
        <v>141</v>
      </c>
      <c r="G42" s="308"/>
      <c r="H42" s="316">
        <f>※こちらにご記入ください!D62</f>
        <v>0</v>
      </c>
      <c r="I42" s="316"/>
      <c r="J42" s="58" t="s">
        <v>150</v>
      </c>
      <c r="K42" s="311" t="s">
        <v>16</v>
      </c>
      <c r="L42" s="312"/>
      <c r="M42" s="308">
        <f>※こちらにご記入ください!D63</f>
        <v>0</v>
      </c>
      <c r="N42" s="308"/>
      <c r="O42" s="308"/>
      <c r="P42" s="312"/>
    </row>
    <row r="43" spans="1:25" s="30" customFormat="1" ht="16.649999999999999" customHeight="1" x14ac:dyDescent="0.2">
      <c r="A43" s="292" t="s">
        <v>143</v>
      </c>
      <c r="B43" s="293"/>
      <c r="C43" s="75">
        <f>※こちらにご記入ください!D64</f>
        <v>0</v>
      </c>
      <c r="D43" s="58">
        <f>※こちらにご記入ください!E64</f>
        <v>0</v>
      </c>
      <c r="E43" s="57" t="s">
        <v>199</v>
      </c>
      <c r="F43" s="308" t="s">
        <v>144</v>
      </c>
      <c r="G43" s="308"/>
      <c r="H43" s="309">
        <f>※こちらにご記入ください!D65</f>
        <v>0</v>
      </c>
      <c r="I43" s="309"/>
      <c r="J43" s="310"/>
      <c r="K43" s="311" t="s">
        <v>145</v>
      </c>
      <c r="L43" s="312"/>
      <c r="M43" s="74">
        <f>※こちらにご記入ください!D66</f>
        <v>0</v>
      </c>
      <c r="N43" s="308">
        <f>※こちらにご記入ください!E66</f>
        <v>0</v>
      </c>
      <c r="O43" s="308"/>
      <c r="P43" s="312"/>
    </row>
    <row r="44" spans="1:25" s="30" customFormat="1" ht="140.25" customHeight="1" x14ac:dyDescent="0.2">
      <c r="A44" s="290" t="s">
        <v>17</v>
      </c>
      <c r="B44" s="290"/>
      <c r="C44" s="303">
        <f>※こちらにご記入ください!D67</f>
        <v>0</v>
      </c>
      <c r="D44" s="303"/>
      <c r="E44" s="303"/>
      <c r="F44" s="303"/>
      <c r="G44" s="303"/>
      <c r="H44" s="303"/>
      <c r="I44" s="303"/>
      <c r="J44" s="303"/>
      <c r="K44" s="303"/>
      <c r="L44" s="303"/>
      <c r="M44" s="303"/>
      <c r="N44" s="303"/>
      <c r="O44" s="303"/>
      <c r="P44" s="303"/>
    </row>
    <row r="45" spans="1:25" s="30" customFormat="1" ht="146.25" customHeight="1" x14ac:dyDescent="0.2">
      <c r="A45" s="290" t="s">
        <v>33</v>
      </c>
      <c r="B45" s="290"/>
      <c r="C45" s="303">
        <f>※こちらにご記入ください!D69</f>
        <v>0</v>
      </c>
      <c r="D45" s="303"/>
      <c r="E45" s="304"/>
      <c r="F45" s="304"/>
      <c r="G45" s="304"/>
      <c r="H45" s="304"/>
      <c r="I45" s="304"/>
      <c r="J45" s="304"/>
      <c r="K45" s="304"/>
      <c r="L45" s="304"/>
      <c r="M45" s="304"/>
      <c r="N45" s="304"/>
      <c r="O45" s="304"/>
      <c r="P45" s="304"/>
    </row>
    <row r="46" spans="1:25" s="30" customFormat="1" ht="10.5" customHeight="1" x14ac:dyDescent="0.2">
      <c r="A46" s="41"/>
      <c r="B46" s="41"/>
      <c r="C46" s="42"/>
      <c r="D46" s="42"/>
      <c r="E46" s="42"/>
      <c r="F46" s="42"/>
      <c r="G46" s="42"/>
      <c r="H46" s="42"/>
      <c r="I46" s="42"/>
      <c r="J46" s="42"/>
      <c r="K46" s="42"/>
      <c r="L46" s="42"/>
      <c r="M46" s="42"/>
      <c r="N46" s="43"/>
      <c r="O46" s="42"/>
      <c r="P46" s="42"/>
    </row>
    <row r="47" spans="1:25" s="30" customFormat="1" ht="16.649999999999999" customHeight="1" thickBot="1" x14ac:dyDescent="0.25">
      <c r="A47" s="35" t="s">
        <v>131</v>
      </c>
      <c r="B47" s="35"/>
      <c r="C47" s="44"/>
      <c r="D47" s="44"/>
      <c r="E47" s="45"/>
      <c r="F47" s="45"/>
      <c r="G47" s="45"/>
      <c r="H47" s="45"/>
      <c r="Q47" s="31"/>
      <c r="S47" s="31"/>
    </row>
    <row r="48" spans="1:25" s="30" customFormat="1" ht="33.75" customHeight="1" thickBot="1" x14ac:dyDescent="0.3">
      <c r="A48" s="290" t="s">
        <v>25</v>
      </c>
      <c r="B48" s="290"/>
      <c r="C48" s="292">
        <f>※こちらにご記入ください!D74</f>
        <v>0</v>
      </c>
      <c r="D48" s="293" t="s">
        <v>617</v>
      </c>
      <c r="E48" s="59" t="s">
        <v>150</v>
      </c>
      <c r="F48" s="60"/>
      <c r="G48" s="79" t="s">
        <v>6</v>
      </c>
      <c r="H48" s="78">
        <f>※こちらにご記入ください!D75</f>
        <v>0</v>
      </c>
      <c r="I48" s="305">
        <f>※こちらにご記入ください!E75</f>
        <v>0</v>
      </c>
      <c r="J48" s="305"/>
      <c r="K48" s="305"/>
      <c r="L48" s="305"/>
      <c r="M48" s="305"/>
      <c r="N48" s="305"/>
      <c r="O48" s="305"/>
      <c r="P48" s="306"/>
      <c r="Q48" s="31"/>
      <c r="S48" s="31"/>
    </row>
    <row r="49" spans="1:29" s="30" customFormat="1" ht="37.5" customHeight="1" x14ac:dyDescent="0.2">
      <c r="A49" s="290" t="s">
        <v>34</v>
      </c>
      <c r="B49" s="290"/>
      <c r="C49" s="296">
        <f>※こちらにご記入ください!D77</f>
        <v>0</v>
      </c>
      <c r="D49" s="296"/>
      <c r="E49" s="296"/>
      <c r="F49" s="296"/>
      <c r="G49" s="307"/>
      <c r="H49" s="307"/>
      <c r="I49" s="307"/>
      <c r="J49" s="307"/>
      <c r="K49" s="307"/>
      <c r="L49" s="307"/>
      <c r="M49" s="307"/>
      <c r="N49" s="307"/>
      <c r="O49" s="307"/>
      <c r="P49" s="307"/>
    </row>
    <row r="50" spans="1:29" s="30" customFormat="1" ht="59.25" customHeight="1" x14ac:dyDescent="0.2">
      <c r="A50" s="290" t="s">
        <v>35</v>
      </c>
      <c r="B50" s="290"/>
      <c r="C50" s="296">
        <f>※こちらにご記入ください!D78</f>
        <v>0</v>
      </c>
      <c r="D50" s="296"/>
      <c r="E50" s="296"/>
      <c r="F50" s="296"/>
      <c r="G50" s="296"/>
      <c r="H50" s="296"/>
      <c r="I50" s="296"/>
      <c r="J50" s="296"/>
      <c r="K50" s="296"/>
      <c r="L50" s="296"/>
      <c r="M50" s="296"/>
      <c r="N50" s="296"/>
      <c r="O50" s="296"/>
      <c r="P50" s="296"/>
    </row>
    <row r="51" spans="1:29" s="30" customFormat="1" ht="127.5" customHeight="1" x14ac:dyDescent="0.2">
      <c r="A51" s="290" t="s">
        <v>9</v>
      </c>
      <c r="B51" s="290"/>
      <c r="C51" s="296">
        <f>※こちらにご記入ください!D79</f>
        <v>0</v>
      </c>
      <c r="D51" s="296"/>
      <c r="E51" s="296"/>
      <c r="F51" s="296"/>
      <c r="G51" s="296"/>
      <c r="H51" s="296"/>
      <c r="I51" s="296"/>
      <c r="J51" s="296"/>
      <c r="K51" s="296"/>
      <c r="L51" s="296"/>
      <c r="M51" s="296"/>
      <c r="N51" s="296"/>
      <c r="O51" s="296"/>
      <c r="P51" s="296"/>
    </row>
    <row r="52" spans="1:29" s="30" customFormat="1" ht="26.25" customHeight="1" x14ac:dyDescent="0.2">
      <c r="A52" s="291" t="s">
        <v>197</v>
      </c>
      <c r="B52" s="291"/>
      <c r="C52" s="291"/>
      <c r="D52" s="297" t="str">
        <f>IF(AC54=11,"なし",IF(R53=TRUE,R52,"")&amp;IF(S53=TRUE,S52,"")&amp;IF(T53=TRUE,T52,"")&amp;IF(U53=TRUE,U52,"")&amp;IF(V53=TRUE,V52,"")&amp;IF(W53=TRUE,W52,"")&amp;IF(X53=TRUE,X52,"")&amp;IF(Y53=TRUE,Y52,"")&amp;IF(Z53=TRUE,Z52,"")&amp;IF(AA53=TRUE,AA52,"")&amp;IF(AB53=TRUE,AB52,""))</f>
        <v>なし</v>
      </c>
      <c r="E52" s="298"/>
      <c r="F52" s="298"/>
      <c r="G52" s="298"/>
      <c r="H52" s="298"/>
      <c r="I52" s="298"/>
      <c r="J52" s="298"/>
      <c r="K52" s="298"/>
      <c r="L52" s="298"/>
      <c r="M52" s="298"/>
      <c r="N52" s="298"/>
      <c r="O52" s="298"/>
      <c r="P52" s="299"/>
      <c r="R52" s="101" t="s">
        <v>470</v>
      </c>
      <c r="S52" s="101" t="s">
        <v>471</v>
      </c>
      <c r="T52" s="101" t="s">
        <v>472</v>
      </c>
      <c r="U52" s="101" t="s">
        <v>473</v>
      </c>
      <c r="V52" s="101" t="s">
        <v>474</v>
      </c>
      <c r="W52" s="101" t="s">
        <v>475</v>
      </c>
      <c r="X52" s="101" t="s">
        <v>476</v>
      </c>
      <c r="Y52" s="101" t="s">
        <v>438</v>
      </c>
      <c r="Z52" s="101" t="s">
        <v>439</v>
      </c>
      <c r="AA52" s="101" t="s">
        <v>440</v>
      </c>
      <c r="AB52" s="101" t="s">
        <v>441</v>
      </c>
      <c r="AC52" s="102"/>
    </row>
    <row r="53" spans="1:29" s="30" customFormat="1" ht="26.25" customHeight="1" x14ac:dyDescent="0.2">
      <c r="A53" s="291"/>
      <c r="B53" s="291"/>
      <c r="C53" s="291"/>
      <c r="D53" s="300"/>
      <c r="E53" s="301"/>
      <c r="F53" s="301"/>
      <c r="G53" s="301"/>
      <c r="H53" s="301"/>
      <c r="I53" s="301"/>
      <c r="J53" s="301"/>
      <c r="K53" s="301"/>
      <c r="L53" s="301"/>
      <c r="M53" s="301"/>
      <c r="N53" s="301"/>
      <c r="O53" s="301"/>
      <c r="P53" s="302"/>
      <c r="R53" s="122"/>
      <c r="S53" s="122"/>
      <c r="T53" s="122" t="b">
        <v>0</v>
      </c>
      <c r="U53" s="122"/>
      <c r="V53" s="122" t="b">
        <v>0</v>
      </c>
      <c r="W53" s="122"/>
      <c r="X53" s="122"/>
      <c r="Y53" s="122"/>
      <c r="Z53" s="122" t="b">
        <v>0</v>
      </c>
      <c r="AA53" s="122"/>
      <c r="AB53" s="122" t="b">
        <v>0</v>
      </c>
    </row>
    <row r="54" spans="1:29" s="30" customFormat="1" ht="18.75" customHeight="1" x14ac:dyDescent="0.2">
      <c r="A54" s="292" t="s">
        <v>317</v>
      </c>
      <c r="B54" s="293"/>
      <c r="C54" s="293"/>
      <c r="D54" s="294"/>
      <c r="E54" s="288"/>
      <c r="F54" s="288"/>
      <c r="G54" s="288"/>
      <c r="H54" s="288"/>
      <c r="I54" s="69" t="str">
        <f>※こちらにご記入ください!D86</f>
        <v>　</v>
      </c>
      <c r="J54" s="294"/>
      <c r="K54" s="288"/>
      <c r="L54" s="288"/>
      <c r="M54" s="288"/>
      <c r="N54" s="288"/>
      <c r="O54" s="69">
        <f>※こちらにご記入ください!D87</f>
        <v>0</v>
      </c>
      <c r="P54" s="61"/>
      <c r="R54" s="123" t="str">
        <f>IF(R53=TRUE,"○","")</f>
        <v/>
      </c>
      <c r="S54" s="123" t="str">
        <f t="shared" ref="S54:AB54" si="0">IF(S53=TRUE,"○","")</f>
        <v/>
      </c>
      <c r="T54" s="123" t="str">
        <f t="shared" si="0"/>
        <v/>
      </c>
      <c r="U54" s="123" t="str">
        <f t="shared" si="0"/>
        <v/>
      </c>
      <c r="V54" s="123" t="str">
        <f t="shared" si="0"/>
        <v/>
      </c>
      <c r="W54" s="123" t="str">
        <f t="shared" si="0"/>
        <v/>
      </c>
      <c r="X54" s="123" t="str">
        <f t="shared" si="0"/>
        <v/>
      </c>
      <c r="Y54" s="123" t="str">
        <f t="shared" si="0"/>
        <v/>
      </c>
      <c r="Z54" s="123" t="str">
        <f t="shared" si="0"/>
        <v/>
      </c>
      <c r="AA54" s="123" t="str">
        <f t="shared" si="0"/>
        <v/>
      </c>
      <c r="AB54" s="123" t="str">
        <f t="shared" si="0"/>
        <v/>
      </c>
      <c r="AC54" s="124">
        <f>COUNTBLANK(R54:AB54)</f>
        <v>11</v>
      </c>
    </row>
    <row r="55" spans="1:29" s="55" customFormat="1" ht="30" customHeight="1" x14ac:dyDescent="0.35">
      <c r="A55" s="294" t="s">
        <v>401</v>
      </c>
      <c r="B55" s="288"/>
      <c r="C55" s="288"/>
      <c r="D55" s="71" t="s">
        <v>36</v>
      </c>
      <c r="E55" s="293">
        <f>※こちらにご記入ください!D88</f>
        <v>0</v>
      </c>
      <c r="F55" s="293"/>
      <c r="G55" s="72" t="s">
        <v>37</v>
      </c>
      <c r="H55" s="293">
        <f>※こちらにご記入ください!D89</f>
        <v>0</v>
      </c>
      <c r="I55" s="293"/>
      <c r="J55" s="69" t="s">
        <v>402</v>
      </c>
      <c r="K55" s="295">
        <f>※こちらにご記入ください!D90</f>
        <v>0</v>
      </c>
      <c r="L55" s="295"/>
      <c r="M55" s="295"/>
      <c r="N55" s="69" t="s">
        <v>151</v>
      </c>
      <c r="O55" s="288">
        <f>※こちらにご記入ください!D91</f>
        <v>0</v>
      </c>
      <c r="P55" s="289"/>
    </row>
    <row r="56" spans="1:29" ht="5.25" customHeight="1" x14ac:dyDescent="0.2"/>
    <row r="57" spans="1:29" s="30" customFormat="1" ht="77.25" customHeight="1" x14ac:dyDescent="0.2">
      <c r="A57" s="290" t="s">
        <v>152</v>
      </c>
      <c r="B57" s="290"/>
      <c r="C57" s="290"/>
      <c r="D57" s="291" t="s">
        <v>637</v>
      </c>
      <c r="E57" s="291"/>
      <c r="F57" s="291"/>
      <c r="G57" s="291"/>
      <c r="H57" s="291"/>
      <c r="I57" s="291"/>
      <c r="J57" s="291"/>
      <c r="K57" s="291"/>
      <c r="L57" s="291"/>
      <c r="M57" s="291"/>
      <c r="N57" s="291"/>
      <c r="O57" s="291"/>
      <c r="P57" s="291"/>
      <c r="Q57" s="53"/>
      <c r="R57" s="53"/>
    </row>
    <row r="61" spans="1:29" ht="14.25" customHeight="1" x14ac:dyDescent="0.2"/>
    <row r="62" spans="1:29" ht="16.2" x14ac:dyDescent="0.3">
      <c r="A62" s="62"/>
      <c r="B62" s="62"/>
      <c r="I62" s="63"/>
      <c r="J62" s="64"/>
      <c r="K62" s="64"/>
      <c r="L62" s="64"/>
      <c r="M62" s="63"/>
      <c r="N62" s="64"/>
      <c r="O62" s="63"/>
      <c r="P62" s="63"/>
    </row>
  </sheetData>
  <sheetProtection formatCells="0"/>
  <mergeCells count="115">
    <mergeCell ref="A5:B5"/>
    <mergeCell ref="C5:P5"/>
    <mergeCell ref="A7:B7"/>
    <mergeCell ref="C7:D7"/>
    <mergeCell ref="E7:P7"/>
    <mergeCell ref="A8:B8"/>
    <mergeCell ref="C8:P8"/>
    <mergeCell ref="A1:P1"/>
    <mergeCell ref="K2:L2"/>
    <mergeCell ref="O2:O3"/>
    <mergeCell ref="P2:P3"/>
    <mergeCell ref="K3:L3"/>
    <mergeCell ref="O4:P4"/>
    <mergeCell ref="A12:B12"/>
    <mergeCell ref="C12:L12"/>
    <mergeCell ref="M12:N12"/>
    <mergeCell ref="O12:P12"/>
    <mergeCell ref="A15:B15"/>
    <mergeCell ref="C15:I15"/>
    <mergeCell ref="J15:P15"/>
    <mergeCell ref="A10:B11"/>
    <mergeCell ref="C10:P10"/>
    <mergeCell ref="C11:D11"/>
    <mergeCell ref="E11:J11"/>
    <mergeCell ref="K11:L11"/>
    <mergeCell ref="N11:P11"/>
    <mergeCell ref="A17:B17"/>
    <mergeCell ref="C17:P17"/>
    <mergeCell ref="A19:B19"/>
    <mergeCell ref="C19:G19"/>
    <mergeCell ref="H19:I19"/>
    <mergeCell ref="J19:P19"/>
    <mergeCell ref="A25:B25"/>
    <mergeCell ref="D25:L25"/>
    <mergeCell ref="N25:P25"/>
    <mergeCell ref="A26:B26"/>
    <mergeCell ref="C26:D26"/>
    <mergeCell ref="F26:J26"/>
    <mergeCell ref="M26:P26"/>
    <mergeCell ref="A20:B21"/>
    <mergeCell ref="C20:P21"/>
    <mergeCell ref="A30:B32"/>
    <mergeCell ref="C30:J30"/>
    <mergeCell ref="N30:P30"/>
    <mergeCell ref="C31:C32"/>
    <mergeCell ref="D31:D32"/>
    <mergeCell ref="E31:G32"/>
    <mergeCell ref="H31:P32"/>
    <mergeCell ref="A27:B27"/>
    <mergeCell ref="D27:J27"/>
    <mergeCell ref="M27:P27"/>
    <mergeCell ref="A28:B28"/>
    <mergeCell ref="C28:D28"/>
    <mergeCell ref="E28:F28"/>
    <mergeCell ref="G28:H28"/>
    <mergeCell ref="I28:L28"/>
    <mergeCell ref="M28:P28"/>
    <mergeCell ref="A22:B22"/>
    <mergeCell ref="C22:P22"/>
    <mergeCell ref="A33:B33"/>
    <mergeCell ref="C33:P33"/>
    <mergeCell ref="L35:N35"/>
    <mergeCell ref="O35:P35"/>
    <mergeCell ref="A37:B37"/>
    <mergeCell ref="D37:E37"/>
    <mergeCell ref="G37:I37"/>
    <mergeCell ref="J37:K37"/>
    <mergeCell ref="L37:P37"/>
    <mergeCell ref="A38:B38"/>
    <mergeCell ref="C38:D38"/>
    <mergeCell ref="F38:G38"/>
    <mergeCell ref="I38:J38"/>
    <mergeCell ref="L38:P38"/>
    <mergeCell ref="A39:B39"/>
    <mergeCell ref="C39:D39"/>
    <mergeCell ref="F39:G39"/>
    <mergeCell ref="I39:J39"/>
    <mergeCell ref="L39:M39"/>
    <mergeCell ref="A43:B43"/>
    <mergeCell ref="F43:G43"/>
    <mergeCell ref="H43:J43"/>
    <mergeCell ref="K43:L43"/>
    <mergeCell ref="A44:B44"/>
    <mergeCell ref="C44:P44"/>
    <mergeCell ref="O39:P39"/>
    <mergeCell ref="A42:B42"/>
    <mergeCell ref="C42:D42"/>
    <mergeCell ref="F42:G42"/>
    <mergeCell ref="H42:I42"/>
    <mergeCell ref="K42:L42"/>
    <mergeCell ref="M42:P42"/>
    <mergeCell ref="N43:P43"/>
    <mergeCell ref="A50:B50"/>
    <mergeCell ref="C50:P50"/>
    <mergeCell ref="A51:B51"/>
    <mergeCell ref="C51:P51"/>
    <mergeCell ref="A52:C53"/>
    <mergeCell ref="D52:P53"/>
    <mergeCell ref="A45:B45"/>
    <mergeCell ref="C45:P45"/>
    <mergeCell ref="A48:B48"/>
    <mergeCell ref="C48:D48"/>
    <mergeCell ref="I48:P48"/>
    <mergeCell ref="A49:B49"/>
    <mergeCell ref="C49:P49"/>
    <mergeCell ref="O55:P55"/>
    <mergeCell ref="A57:C57"/>
    <mergeCell ref="D57:P57"/>
    <mergeCell ref="A54:C54"/>
    <mergeCell ref="D54:H54"/>
    <mergeCell ref="J54:N54"/>
    <mergeCell ref="A55:C55"/>
    <mergeCell ref="E55:F55"/>
    <mergeCell ref="H55:I55"/>
    <mergeCell ref="K55:M55"/>
  </mergeCells>
  <phoneticPr fontId="1"/>
  <conditionalFormatting sqref="C5:P5 C7:P8 C10:P10 E11:J11 M11:P11 C12:L12 O12:P12 C15:P15 C17:P17 C19:G19 J19:P19 C20:P22 C25:L25 N25:P25 E26:J26 L26:P27 C27:J27 E28:F28 I28:L28 C30:J30 L30 N30:P30 D31:D32 H31:P32 C33:P33 D37:E37 G37:I37 L37:P37 H38:H39 K38:K39 E38:E40 N39 H42:I42 C42:D43 M42:P43 H43:J43 C44:P45 C48:D48 H48:P48 C49:P51 I54 O54 E55:F55 H55:I55 K55:M55 O55:P55">
    <cfRule type="cellIs" dxfId="2" priority="1" operator="equal">
      <formula>0</formula>
    </cfRule>
  </conditionalFormatting>
  <pageMargins left="0.19685039370078741" right="0.19685039370078741" top="0.27559055118110237" bottom="0.27559055118110237" header="0.35433070866141736" footer="0.51181102362204722"/>
  <pageSetup paperSize="9" orientation="portrait" r:id="rId1"/>
  <headerFooter alignWithMargins="0"/>
  <rowBreaks count="1" manualBreakCount="1">
    <brk id="33" max="1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B050"/>
  </sheetPr>
  <dimension ref="A1:I23"/>
  <sheetViews>
    <sheetView zoomScaleNormal="100" workbookViewId="0">
      <selection activeCell="N12" sqref="N12"/>
    </sheetView>
  </sheetViews>
  <sheetFormatPr defaultColWidth="9" defaultRowHeight="13.2" x14ac:dyDescent="0.2"/>
  <cols>
    <col min="1" max="16384" width="9" style="1"/>
  </cols>
  <sheetData>
    <row r="1" spans="1:9" ht="24.75" customHeight="1" x14ac:dyDescent="0.2">
      <c r="A1" s="371" t="s">
        <v>157</v>
      </c>
      <c r="B1" s="371"/>
      <c r="C1" s="371"/>
      <c r="D1" s="371"/>
      <c r="E1" s="371"/>
      <c r="F1" s="371"/>
      <c r="G1" s="371"/>
      <c r="H1" s="371"/>
      <c r="I1" s="371"/>
    </row>
    <row r="3" spans="1:9" x14ac:dyDescent="0.2">
      <c r="A3" s="1" t="s">
        <v>158</v>
      </c>
    </row>
    <row r="4" spans="1:9" ht="13.05" x14ac:dyDescent="0.2">
      <c r="A4" s="2" t="s">
        <v>159</v>
      </c>
    </row>
    <row r="6" spans="1:9" ht="60" customHeight="1" x14ac:dyDescent="0.2">
      <c r="A6" s="372" t="s">
        <v>160</v>
      </c>
      <c r="B6" s="372"/>
      <c r="C6" s="372"/>
      <c r="D6" s="372"/>
      <c r="E6" s="372"/>
      <c r="F6" s="372"/>
      <c r="G6" s="372"/>
      <c r="H6" s="372"/>
      <c r="I6" s="372"/>
    </row>
    <row r="8" spans="1:9" x14ac:dyDescent="0.2">
      <c r="A8" s="3" t="s">
        <v>161</v>
      </c>
    </row>
    <row r="9" spans="1:9" ht="45.15" customHeight="1" x14ac:dyDescent="0.2">
      <c r="A9" s="372" t="s">
        <v>162</v>
      </c>
      <c r="B9" s="372"/>
      <c r="C9" s="372"/>
      <c r="D9" s="372"/>
      <c r="E9" s="372"/>
      <c r="F9" s="372"/>
      <c r="G9" s="372"/>
      <c r="H9" s="372"/>
      <c r="I9" s="372"/>
    </row>
    <row r="10" spans="1:9" x14ac:dyDescent="0.2">
      <c r="A10" s="1" t="s">
        <v>163</v>
      </c>
    </row>
    <row r="11" spans="1:9" ht="31.5" customHeight="1" x14ac:dyDescent="0.2">
      <c r="A11" s="4" t="s">
        <v>164</v>
      </c>
      <c r="B11" s="373" t="s">
        <v>165</v>
      </c>
      <c r="C11" s="373"/>
      <c r="D11" s="373"/>
      <c r="E11" s="373"/>
      <c r="F11" s="373"/>
      <c r="G11" s="373"/>
      <c r="H11" s="373"/>
      <c r="I11" s="374"/>
    </row>
    <row r="12" spans="1:9" ht="22.5" customHeight="1" x14ac:dyDescent="0.2">
      <c r="A12" s="5" t="s">
        <v>166</v>
      </c>
      <c r="B12" s="369" t="s">
        <v>167</v>
      </c>
      <c r="C12" s="369"/>
      <c r="D12" s="369"/>
      <c r="E12" s="369"/>
      <c r="F12" s="369"/>
      <c r="G12" s="369"/>
      <c r="H12" s="369"/>
      <c r="I12" s="370"/>
    </row>
    <row r="13" spans="1:9" ht="31.5" customHeight="1" x14ac:dyDescent="0.2">
      <c r="A13" s="5" t="s">
        <v>168</v>
      </c>
      <c r="B13" s="369" t="s">
        <v>169</v>
      </c>
      <c r="C13" s="369"/>
      <c r="D13" s="369"/>
      <c r="E13" s="369"/>
      <c r="F13" s="369"/>
      <c r="G13" s="369"/>
      <c r="H13" s="369"/>
      <c r="I13" s="370"/>
    </row>
    <row r="14" spans="1:9" ht="31.5" customHeight="1" x14ac:dyDescent="0.2">
      <c r="A14" s="5" t="s">
        <v>170</v>
      </c>
      <c r="B14" s="369" t="s">
        <v>171</v>
      </c>
      <c r="C14" s="369"/>
      <c r="D14" s="369"/>
      <c r="E14" s="369"/>
      <c r="F14" s="369"/>
      <c r="G14" s="369"/>
      <c r="H14" s="369"/>
      <c r="I14" s="370"/>
    </row>
    <row r="15" spans="1:9" ht="22.5" customHeight="1" x14ac:dyDescent="0.2">
      <c r="A15" s="5" t="s">
        <v>172</v>
      </c>
      <c r="B15" s="369" t="s">
        <v>173</v>
      </c>
      <c r="C15" s="369"/>
      <c r="D15" s="369"/>
      <c r="E15" s="369"/>
      <c r="F15" s="369"/>
      <c r="G15" s="369"/>
      <c r="H15" s="369"/>
      <c r="I15" s="370"/>
    </row>
    <row r="16" spans="1:9" ht="31.5" customHeight="1" x14ac:dyDescent="0.2">
      <c r="A16" s="6" t="s">
        <v>174</v>
      </c>
      <c r="B16" s="375" t="s">
        <v>175</v>
      </c>
      <c r="C16" s="375"/>
      <c r="D16" s="375"/>
      <c r="E16" s="375"/>
      <c r="F16" s="375"/>
      <c r="G16" s="375"/>
      <c r="H16" s="375"/>
      <c r="I16" s="376"/>
    </row>
    <row r="18" spans="1:9" ht="16.649999999999999" customHeight="1" x14ac:dyDescent="0.2">
      <c r="A18" s="377" t="s">
        <v>176</v>
      </c>
      <c r="B18" s="377"/>
      <c r="C18" s="377"/>
      <c r="D18" s="377"/>
      <c r="E18" s="377"/>
      <c r="F18" s="377"/>
      <c r="G18" s="377"/>
      <c r="H18" s="377"/>
      <c r="I18" s="377"/>
    </row>
    <row r="19" spans="1:9" ht="46.5" customHeight="1" x14ac:dyDescent="0.2">
      <c r="A19" s="372" t="s">
        <v>177</v>
      </c>
      <c r="B19" s="372"/>
      <c r="C19" s="372"/>
      <c r="D19" s="372"/>
      <c r="E19" s="372"/>
      <c r="F19" s="372"/>
      <c r="G19" s="372"/>
      <c r="H19" s="372"/>
      <c r="I19" s="372"/>
    </row>
    <row r="20" spans="1:9" x14ac:dyDescent="0.2">
      <c r="I20" s="7" t="s">
        <v>178</v>
      </c>
    </row>
    <row r="21" spans="1:9" x14ac:dyDescent="0.2">
      <c r="A21" s="1" t="s">
        <v>179</v>
      </c>
    </row>
    <row r="22" spans="1:9" x14ac:dyDescent="0.2">
      <c r="A22" s="1" t="s">
        <v>180</v>
      </c>
    </row>
    <row r="23" spans="1:9" x14ac:dyDescent="0.2">
      <c r="A23" s="2" t="s">
        <v>181</v>
      </c>
    </row>
  </sheetData>
  <mergeCells count="11">
    <mergeCell ref="B14:I14"/>
    <mergeCell ref="B15:I15"/>
    <mergeCell ref="B16:I16"/>
    <mergeCell ref="A18:I18"/>
    <mergeCell ref="A19:I19"/>
    <mergeCell ref="B13:I13"/>
    <mergeCell ref="A1:I1"/>
    <mergeCell ref="A6:I6"/>
    <mergeCell ref="A9:I9"/>
    <mergeCell ref="B11:I11"/>
    <mergeCell ref="B12:I12"/>
  </mergeCells>
  <phoneticPr fontId="1"/>
  <hyperlinks>
    <hyperlink ref="A4" xr:uid="{00000000-0004-0000-0200-000000000000}"/>
    <hyperlink ref="A23" xr:uid="{00000000-0004-0000-0200-000001000000}"/>
  </hyperlinks>
  <pageMargins left="0.78740157480314965" right="0.78740157480314965" top="0.98425196850393704" bottom="0.98425196850393704" header="0.51181102362204722" footer="0.51181102362204722"/>
  <pageSetup paperSize="9" orientation="portrait"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23D0A-4859-4D6C-A5B4-79CAA873165E}">
  <dimension ref="A1:GK3"/>
  <sheetViews>
    <sheetView zoomScaleNormal="100" workbookViewId="0">
      <selection activeCell="BZ19" sqref="BZ19"/>
    </sheetView>
  </sheetViews>
  <sheetFormatPr defaultColWidth="9" defaultRowHeight="13.2" outlineLevelRow="1" x14ac:dyDescent="0.2"/>
  <cols>
    <col min="1" max="2" width="4.33203125" style="26" customWidth="1"/>
    <col min="3" max="3" width="4.33203125" style="27" customWidth="1"/>
    <col min="4" max="7" width="4.33203125" style="26" customWidth="1"/>
    <col min="8" max="8" width="17.33203125" style="26" bestFit="1" customWidth="1"/>
    <col min="9" max="9" width="13" style="26" customWidth="1"/>
    <col min="10" max="10" width="27.88671875" style="26" bestFit="1" customWidth="1"/>
    <col min="11" max="13" width="9" style="26"/>
    <col min="14" max="14" width="33.33203125" style="26" customWidth="1"/>
    <col min="15" max="15" width="19.21875" style="26" customWidth="1"/>
    <col min="16" max="16" width="15.109375" style="26" customWidth="1"/>
    <col min="17" max="17" width="9" style="26"/>
    <col min="18" max="18" width="12" style="26" customWidth="1"/>
    <col min="19" max="28" width="9" style="26"/>
    <col min="29" max="29" width="26.33203125" style="26" bestFit="1" customWidth="1"/>
    <col min="30" max="43" width="9" style="26"/>
    <col min="44" max="44" width="21" style="26" bestFit="1" customWidth="1"/>
    <col min="45" max="57" width="9" style="26"/>
    <col min="58" max="58" width="16.6640625" style="26" customWidth="1"/>
    <col min="59" max="59" width="13.21875" style="26" customWidth="1"/>
    <col min="60" max="161" width="9" style="26"/>
    <col min="162" max="172" width="9.21875" style="26" customWidth="1"/>
    <col min="173" max="175" width="9" style="26"/>
    <col min="176" max="176" width="9.21875" style="26" customWidth="1"/>
    <col min="177" max="190" width="9" style="26"/>
    <col min="191" max="191" width="13" style="26" bestFit="1" customWidth="1"/>
    <col min="192" max="192" width="11" style="26" bestFit="1" customWidth="1"/>
    <col min="193" max="16384" width="9" style="26"/>
  </cols>
  <sheetData>
    <row r="1" spans="1:193" s="13" customFormat="1" ht="42" customHeight="1" x14ac:dyDescent="0.2">
      <c r="A1" s="8" t="s">
        <v>208</v>
      </c>
      <c r="B1" s="8" t="s">
        <v>209</v>
      </c>
      <c r="C1" s="9" t="s">
        <v>210</v>
      </c>
      <c r="D1" s="8" t="s">
        <v>211</v>
      </c>
      <c r="E1" s="8" t="s">
        <v>0</v>
      </c>
      <c r="F1" s="8" t="s">
        <v>212</v>
      </c>
      <c r="G1" s="8" t="s">
        <v>213</v>
      </c>
      <c r="H1" s="8" t="s">
        <v>214</v>
      </c>
      <c r="I1" s="8" t="s">
        <v>215</v>
      </c>
      <c r="J1" s="8" t="s">
        <v>216</v>
      </c>
      <c r="K1" s="8" t="s">
        <v>217</v>
      </c>
      <c r="L1" s="8" t="s">
        <v>218</v>
      </c>
      <c r="M1" s="10" t="s">
        <v>219</v>
      </c>
      <c r="N1" s="8" t="s">
        <v>220</v>
      </c>
      <c r="O1" s="8" t="s">
        <v>221</v>
      </c>
      <c r="P1" s="8" t="s">
        <v>222</v>
      </c>
      <c r="Q1" s="8" t="s">
        <v>223</v>
      </c>
      <c r="R1" s="8" t="s">
        <v>224</v>
      </c>
      <c r="S1" s="8" t="s">
        <v>1</v>
      </c>
      <c r="T1" s="8" t="s">
        <v>225</v>
      </c>
      <c r="U1" s="8" t="s">
        <v>226</v>
      </c>
      <c r="V1" s="8" t="s">
        <v>227</v>
      </c>
      <c r="W1" s="8" t="s">
        <v>228</v>
      </c>
      <c r="X1" s="8" t="s">
        <v>229</v>
      </c>
      <c r="Y1" s="8" t="s">
        <v>230</v>
      </c>
      <c r="Z1" s="8" t="s">
        <v>231</v>
      </c>
      <c r="AA1" s="8" t="s">
        <v>232</v>
      </c>
      <c r="AB1" s="8" t="s">
        <v>233</v>
      </c>
      <c r="AC1" s="8" t="s">
        <v>2</v>
      </c>
      <c r="AD1" s="8" t="s">
        <v>3</v>
      </c>
      <c r="AE1" s="8" t="s">
        <v>234</v>
      </c>
      <c r="AF1" s="8" t="s">
        <v>4</v>
      </c>
      <c r="AG1" s="8" t="s">
        <v>5</v>
      </c>
      <c r="AH1" s="8" t="s">
        <v>235</v>
      </c>
      <c r="AI1" s="8" t="s">
        <v>236</v>
      </c>
      <c r="AJ1" s="8" t="s">
        <v>237</v>
      </c>
      <c r="AK1" s="8" t="s">
        <v>238</v>
      </c>
      <c r="AL1" s="8" t="s">
        <v>6</v>
      </c>
      <c r="AM1" s="8" t="s">
        <v>239</v>
      </c>
      <c r="AN1" s="8" t="s">
        <v>240</v>
      </c>
      <c r="AO1" s="8" t="s">
        <v>241</v>
      </c>
      <c r="AP1" s="8" t="s">
        <v>242</v>
      </c>
      <c r="AQ1" s="8" t="s">
        <v>243</v>
      </c>
      <c r="AR1" s="8" t="s">
        <v>244</v>
      </c>
      <c r="AS1" s="8" t="s">
        <v>7</v>
      </c>
      <c r="AT1" s="8" t="s">
        <v>245</v>
      </c>
      <c r="AU1" s="8" t="s">
        <v>246</v>
      </c>
      <c r="AV1" s="8" t="s">
        <v>247</v>
      </c>
      <c r="AW1" s="8" t="s">
        <v>8</v>
      </c>
      <c r="AX1" s="8" t="s">
        <v>248</v>
      </c>
      <c r="AY1" s="8" t="s">
        <v>249</v>
      </c>
      <c r="AZ1" s="8" t="s">
        <v>250</v>
      </c>
      <c r="BA1" s="8" t="s">
        <v>251</v>
      </c>
      <c r="BB1" s="8" t="s">
        <v>9</v>
      </c>
      <c r="BC1" s="8" t="s">
        <v>252</v>
      </c>
      <c r="BD1" s="8" t="s">
        <v>253</v>
      </c>
      <c r="BE1" s="8" t="s">
        <v>254</v>
      </c>
      <c r="BF1" s="8" t="s">
        <v>255</v>
      </c>
      <c r="BG1" s="8" t="s">
        <v>256</v>
      </c>
      <c r="BH1" s="8" t="s">
        <v>257</v>
      </c>
      <c r="BI1" s="8" t="s">
        <v>258</v>
      </c>
      <c r="BJ1" s="8" t="s">
        <v>259</v>
      </c>
      <c r="BK1" s="8" t="s">
        <v>260</v>
      </c>
      <c r="BL1" s="8" t="s">
        <v>261</v>
      </c>
      <c r="BM1" s="8" t="s">
        <v>139</v>
      </c>
      <c r="BN1" s="8" t="s">
        <v>262</v>
      </c>
      <c r="BO1" s="8" t="s">
        <v>263</v>
      </c>
      <c r="BP1" s="8" t="s">
        <v>144</v>
      </c>
      <c r="BQ1" s="8" t="s">
        <v>145</v>
      </c>
      <c r="BR1" s="8" t="s">
        <v>264</v>
      </c>
      <c r="BS1" s="11" t="s">
        <v>265</v>
      </c>
      <c r="BT1" s="11" t="s">
        <v>266</v>
      </c>
      <c r="BU1" s="11" t="s">
        <v>267</v>
      </c>
      <c r="BV1" s="11" t="s">
        <v>268</v>
      </c>
      <c r="BW1" s="11" t="s">
        <v>269</v>
      </c>
      <c r="BX1" s="12" t="s">
        <v>270</v>
      </c>
      <c r="BY1" s="11" t="s">
        <v>271</v>
      </c>
      <c r="BZ1" s="11" t="s">
        <v>272</v>
      </c>
      <c r="CA1" s="13" t="s">
        <v>273</v>
      </c>
      <c r="CB1" s="14" t="s">
        <v>274</v>
      </c>
      <c r="CC1" s="14" t="s">
        <v>275</v>
      </c>
      <c r="CD1" s="14" t="s">
        <v>276</v>
      </c>
      <c r="CE1" s="14" t="s">
        <v>277</v>
      </c>
      <c r="CF1" s="14" t="s">
        <v>278</v>
      </c>
      <c r="CG1" s="15" t="s">
        <v>279</v>
      </c>
      <c r="CH1" s="15" t="s">
        <v>280</v>
      </c>
      <c r="CI1" s="15" t="s">
        <v>281</v>
      </c>
      <c r="CJ1" s="15" t="s">
        <v>282</v>
      </c>
      <c r="CK1" s="15" t="s">
        <v>283</v>
      </c>
      <c r="CL1" s="15" t="s">
        <v>284</v>
      </c>
      <c r="CM1" s="14" t="s">
        <v>285</v>
      </c>
      <c r="CN1" s="14" t="s">
        <v>286</v>
      </c>
      <c r="CO1" s="14" t="s">
        <v>287</v>
      </c>
      <c r="CP1" s="14" t="s">
        <v>288</v>
      </c>
      <c r="CQ1" s="14" t="s">
        <v>289</v>
      </c>
      <c r="CR1" s="14" t="s">
        <v>290</v>
      </c>
      <c r="CS1" s="15" t="s">
        <v>291</v>
      </c>
      <c r="CT1" s="15" t="s">
        <v>292</v>
      </c>
      <c r="CU1" s="15" t="s">
        <v>293</v>
      </c>
      <c r="CV1" s="15" t="s">
        <v>294</v>
      </c>
      <c r="CW1" s="15" t="s">
        <v>295</v>
      </c>
      <c r="CX1" s="15" t="s">
        <v>296</v>
      </c>
      <c r="CY1" s="14" t="s">
        <v>297</v>
      </c>
      <c r="CZ1" s="14" t="s">
        <v>298</v>
      </c>
      <c r="DA1" s="14" t="s">
        <v>299</v>
      </c>
      <c r="DB1" s="14" t="s">
        <v>300</v>
      </c>
      <c r="DC1" s="14" t="s">
        <v>301</v>
      </c>
      <c r="DD1" s="14" t="s">
        <v>302</v>
      </c>
      <c r="DE1" s="15" t="s">
        <v>303</v>
      </c>
      <c r="DF1" s="15" t="s">
        <v>304</v>
      </c>
      <c r="DG1" s="15" t="s">
        <v>305</v>
      </c>
      <c r="DH1" s="15" t="s">
        <v>306</v>
      </c>
      <c r="DI1" s="15" t="s">
        <v>307</v>
      </c>
      <c r="DJ1" s="16" t="s">
        <v>308</v>
      </c>
      <c r="DK1" s="17" t="s">
        <v>309</v>
      </c>
      <c r="DL1" s="17" t="s">
        <v>310</v>
      </c>
      <c r="DM1" s="17" t="s">
        <v>311</v>
      </c>
      <c r="DN1" s="17" t="s">
        <v>312</v>
      </c>
      <c r="DO1" s="17" t="s">
        <v>313</v>
      </c>
      <c r="DP1" s="17" t="s">
        <v>314</v>
      </c>
      <c r="DQ1" s="17" t="s">
        <v>315</v>
      </c>
      <c r="DR1" s="17" t="s">
        <v>316</v>
      </c>
      <c r="DS1" s="17" t="s">
        <v>317</v>
      </c>
      <c r="DT1" s="16" t="s">
        <v>318</v>
      </c>
      <c r="DU1" s="16" t="s">
        <v>319</v>
      </c>
      <c r="DV1" s="16" t="s">
        <v>320</v>
      </c>
      <c r="DW1" s="16" t="s">
        <v>321</v>
      </c>
      <c r="DX1" s="16" t="s">
        <v>322</v>
      </c>
      <c r="DY1" s="17" t="s">
        <v>323</v>
      </c>
      <c r="DZ1" s="17" t="s">
        <v>324</v>
      </c>
      <c r="EA1" s="16" t="s">
        <v>325</v>
      </c>
      <c r="EB1" s="16" t="s">
        <v>326</v>
      </c>
      <c r="EC1" s="16" t="s">
        <v>327</v>
      </c>
      <c r="ED1" s="16" t="s">
        <v>328</v>
      </c>
      <c r="EE1" s="17" t="s">
        <v>329</v>
      </c>
      <c r="EF1" s="17" t="s">
        <v>330</v>
      </c>
      <c r="EG1" s="17" t="s">
        <v>331</v>
      </c>
      <c r="EH1" s="17" t="s">
        <v>332</v>
      </c>
      <c r="EI1" s="16" t="s">
        <v>333</v>
      </c>
      <c r="EJ1" s="16" t="s">
        <v>334</v>
      </c>
      <c r="EK1" s="16" t="s">
        <v>335</v>
      </c>
      <c r="EL1" s="16" t="s">
        <v>336</v>
      </c>
      <c r="EM1" s="17" t="s">
        <v>337</v>
      </c>
      <c r="EN1" s="17" t="s">
        <v>338</v>
      </c>
      <c r="EO1" s="16" t="s">
        <v>339</v>
      </c>
      <c r="EP1" s="16" t="s">
        <v>340</v>
      </c>
      <c r="EQ1" s="16" t="s">
        <v>341</v>
      </c>
      <c r="ER1" s="16" t="s">
        <v>342</v>
      </c>
      <c r="ES1" s="16" t="s">
        <v>343</v>
      </c>
      <c r="ET1" s="16" t="s">
        <v>344</v>
      </c>
      <c r="EU1" s="16" t="s">
        <v>345</v>
      </c>
      <c r="EV1" s="16" t="s">
        <v>346</v>
      </c>
      <c r="EW1" s="16" t="s">
        <v>347</v>
      </c>
      <c r="EX1" s="17" t="s">
        <v>348</v>
      </c>
      <c r="EY1" s="17" t="s">
        <v>349</v>
      </c>
      <c r="EZ1" s="17" t="s">
        <v>350</v>
      </c>
      <c r="FA1" s="17" t="s">
        <v>351</v>
      </c>
      <c r="FB1" s="17" t="s">
        <v>352</v>
      </c>
      <c r="FC1" s="17" t="s">
        <v>353</v>
      </c>
      <c r="FD1" s="8" t="s">
        <v>185</v>
      </c>
      <c r="FE1" s="8" t="s">
        <v>354</v>
      </c>
      <c r="FF1" s="18" t="s">
        <v>365</v>
      </c>
      <c r="FG1" s="18" t="s">
        <v>366</v>
      </c>
      <c r="FH1" s="18" t="s">
        <v>367</v>
      </c>
      <c r="FI1" s="18" t="s">
        <v>368</v>
      </c>
      <c r="FJ1" s="18" t="s">
        <v>369</v>
      </c>
      <c r="FK1" s="18" t="s">
        <v>370</v>
      </c>
      <c r="FL1" s="18" t="s">
        <v>371</v>
      </c>
      <c r="FM1" s="18" t="s">
        <v>372</v>
      </c>
      <c r="FN1" s="18" t="s">
        <v>373</v>
      </c>
      <c r="FO1" s="18" t="s">
        <v>374</v>
      </c>
      <c r="FP1" s="18" t="s">
        <v>375</v>
      </c>
      <c r="FQ1" s="18" t="s">
        <v>376</v>
      </c>
      <c r="FR1" s="18" t="s">
        <v>377</v>
      </c>
      <c r="FS1" s="18" t="s">
        <v>378</v>
      </c>
      <c r="FT1" s="18" t="s">
        <v>379</v>
      </c>
      <c r="FU1" s="18" t="s">
        <v>380</v>
      </c>
      <c r="FV1" s="18" t="s">
        <v>381</v>
      </c>
      <c r="FW1" s="18" t="s">
        <v>382</v>
      </c>
      <c r="FX1" s="19" t="s">
        <v>383</v>
      </c>
      <c r="FY1" s="19" t="s">
        <v>384</v>
      </c>
      <c r="FZ1" s="19" t="s">
        <v>385</v>
      </c>
      <c r="GA1" s="19" t="s">
        <v>386</v>
      </c>
      <c r="GB1" s="19" t="s">
        <v>387</v>
      </c>
      <c r="GC1" s="19" t="s">
        <v>388</v>
      </c>
      <c r="GD1" s="18" t="s">
        <v>389</v>
      </c>
      <c r="GE1" s="18" t="s">
        <v>390</v>
      </c>
      <c r="GF1" s="18" t="s">
        <v>391</v>
      </c>
      <c r="GG1" s="20" t="s">
        <v>392</v>
      </c>
      <c r="GH1" s="20" t="s">
        <v>355</v>
      </c>
      <c r="GI1" s="21" t="s">
        <v>356</v>
      </c>
      <c r="GJ1" s="21" t="s">
        <v>393</v>
      </c>
      <c r="GK1" s="21" t="s">
        <v>357</v>
      </c>
    </row>
    <row r="2" spans="1:193" s="22" customFormat="1" outlineLevel="1" x14ac:dyDescent="0.2">
      <c r="C2" s="23"/>
      <c r="H2" s="22">
        <f>※こちらにご記入ください!D12</f>
        <v>0</v>
      </c>
      <c r="I2" s="22">
        <f>※こちらにご記入ください!D13</f>
        <v>0</v>
      </c>
      <c r="J2" s="22">
        <f>※こちらにご記入ください!E13</f>
        <v>0</v>
      </c>
      <c r="K2" s="24">
        <f>※こちらにご記入ください!D61</f>
        <v>0</v>
      </c>
      <c r="L2" s="110">
        <f>※こちらにご記入ください!D62</f>
        <v>0</v>
      </c>
      <c r="M2" s="22">
        <f>※こちらにご記入ください!D63</f>
        <v>0</v>
      </c>
      <c r="N2" s="22">
        <f>※こちらにご記入ください!D67</f>
        <v>0</v>
      </c>
      <c r="O2" s="22">
        <f>※こちらにご記入ください!D24</f>
        <v>0</v>
      </c>
      <c r="P2" s="22">
        <f>※こちらにご記入ください!D25</f>
        <v>0</v>
      </c>
      <c r="Q2" s="22">
        <f>※こちらにご記入ください!D26</f>
        <v>0</v>
      </c>
      <c r="R2" s="22" t="str">
        <f>※こちらにご記入ください!D17&amp;※こちらにご記入ください!E17</f>
        <v/>
      </c>
      <c r="S2" s="22">
        <f>※こちらにご記入ください!D18</f>
        <v>0</v>
      </c>
      <c r="T2" s="22">
        <f>※こちらにご記入ください!D20</f>
        <v>0</v>
      </c>
      <c r="U2" s="22">
        <f>※こちらにご記入ください!D21</f>
        <v>0</v>
      </c>
      <c r="V2" s="22">
        <f>※こちらにご記入ください!D43</f>
        <v>0</v>
      </c>
      <c r="W2" s="22">
        <f>※こちらにご記入ください!D44</f>
        <v>0</v>
      </c>
      <c r="X2" s="22">
        <f>※こちらにご記入ください!D45</f>
        <v>0</v>
      </c>
      <c r="Y2" s="22">
        <f>※こちらにご記入ください!D46</f>
        <v>0</v>
      </c>
      <c r="Z2" s="22">
        <f>※こちらにご記入ください!D47</f>
        <v>0</v>
      </c>
      <c r="AA2" s="22">
        <f>※こちらにご記入ください!D48</f>
        <v>0</v>
      </c>
      <c r="AB2" s="22">
        <f>※こちらにご記入ください!D39</f>
        <v>0</v>
      </c>
      <c r="AC2" s="22">
        <f>※こちらにご記入ください!E39</f>
        <v>0</v>
      </c>
      <c r="AD2" s="22">
        <f>※こちらにご記入ください!D55</f>
        <v>0</v>
      </c>
      <c r="AE2" s="22">
        <f>※こちらにご記入ください!D56</f>
        <v>0</v>
      </c>
      <c r="AF2" s="22">
        <f>※こちらにご記入ください!D57</f>
        <v>0</v>
      </c>
      <c r="AG2" s="22">
        <f>※こちらにご記入ください!D58</f>
        <v>0</v>
      </c>
      <c r="AH2" s="22">
        <f>※こちらにご記入ください!D74</f>
        <v>0</v>
      </c>
      <c r="AI2" s="22">
        <f>※こちらにご記入ください!D41</f>
        <v>0</v>
      </c>
      <c r="AJ2" s="22">
        <f>※こちらにご記入ください!D42</f>
        <v>0</v>
      </c>
      <c r="AK2" s="22">
        <f>※こちらにご記入ください!D28</f>
        <v>0</v>
      </c>
      <c r="AL2" s="22">
        <f>※こちらにご記入ください!D75</f>
        <v>0</v>
      </c>
      <c r="AM2" s="22">
        <f>※こちらにご記入ください!E75</f>
        <v>0</v>
      </c>
      <c r="AN2" s="22">
        <f>※こちらにご記入ください!D30</f>
        <v>0</v>
      </c>
      <c r="AO2" s="22">
        <f>※こちらにご記入ください!D31</f>
        <v>0</v>
      </c>
      <c r="AP2" s="22">
        <f>※こちらにご記入ください!D32</f>
        <v>0</v>
      </c>
      <c r="AQ2" s="22">
        <f>※こちらにご記入ください!D35</f>
        <v>0</v>
      </c>
      <c r="AR2" s="24">
        <f>※こちらにご記入ください!E35</f>
        <v>0</v>
      </c>
      <c r="AS2" s="22">
        <f>※こちらにご記入ください!D38</f>
        <v>0</v>
      </c>
      <c r="AT2" s="22">
        <f>※こちらにご記入ください!E38</f>
        <v>0</v>
      </c>
      <c r="AU2" s="22">
        <f>※こちらにご記入ください!D37</f>
        <v>0</v>
      </c>
      <c r="AV2" s="22">
        <f>※こちらにご記入ください!E37</f>
        <v>0</v>
      </c>
      <c r="AW2" s="22">
        <f>※こちらにご記入ください!D40</f>
        <v>0</v>
      </c>
      <c r="AX2" s="22">
        <f>※こちらにご記入ください!E40</f>
        <v>0</v>
      </c>
      <c r="AY2" s="22">
        <f>※こちらにご記入ください!D69</f>
        <v>0</v>
      </c>
      <c r="AZ2" s="22">
        <f>※こちらにご記入ください!D77</f>
        <v>0</v>
      </c>
      <c r="BA2" s="22">
        <f>※こちらにご記入ください!D78</f>
        <v>0</v>
      </c>
      <c r="BB2" s="22">
        <f>※こちらにご記入ください!D79</f>
        <v>0</v>
      </c>
      <c r="BC2" s="22">
        <f>※こちらにご記入ください!D87</f>
        <v>0</v>
      </c>
      <c r="BD2" s="22">
        <f>※こちらにご記入ください!D88</f>
        <v>0</v>
      </c>
      <c r="BE2" s="22">
        <f>※こちらにご記入ください!D89</f>
        <v>0</v>
      </c>
      <c r="BF2" s="22">
        <f>※こちらにご記入ください!D90</f>
        <v>0</v>
      </c>
      <c r="BG2" s="22">
        <f>※こちらにご記入ください!D91</f>
        <v>0</v>
      </c>
      <c r="BH2" s="22">
        <f>※こちらにご記入ください!D49</f>
        <v>0</v>
      </c>
      <c r="BI2" s="22">
        <f>※こちらにご記入ください!D50</f>
        <v>0</v>
      </c>
      <c r="BJ2" s="22">
        <f>※こちらにご記入ください!D51</f>
        <v>0</v>
      </c>
      <c r="BK2" s="22">
        <f>※こちらにご記入ください!D52</f>
        <v>0</v>
      </c>
      <c r="BL2" s="22">
        <f>※こちらにご記入ください!D53</f>
        <v>0</v>
      </c>
      <c r="BM2" s="22">
        <f>※こちらにご記入ください!D54</f>
        <v>0</v>
      </c>
      <c r="BN2" s="22">
        <f>※こちらにご記入ください!D64</f>
        <v>0</v>
      </c>
      <c r="BO2" s="22">
        <f>※こちらにご記入ください!E64</f>
        <v>0</v>
      </c>
      <c r="BP2" s="22">
        <f>※こちらにご記入ください!D65</f>
        <v>0</v>
      </c>
      <c r="BQ2" s="22">
        <f>※こちらにご記入ください!D66</f>
        <v>0</v>
      </c>
      <c r="BR2" s="22">
        <f>※こちらにご記入ください!E66</f>
        <v>0</v>
      </c>
      <c r="BS2" s="22">
        <f>※こちらにご記入ください!D71</f>
        <v>0</v>
      </c>
      <c r="BT2" s="22">
        <f>※こちらにご記入ください!D96</f>
        <v>0</v>
      </c>
      <c r="BU2" s="22" t="str">
        <f>※こちらにご記入ください!D97</f>
        <v/>
      </c>
      <c r="BV2" s="22" t="s">
        <v>364</v>
      </c>
      <c r="BW2" s="22" t="str">
        <f>IF(※こちらにご記入ください!D15="名古屋市外",※こちらにご記入ください!D98,※こちらにご記入ください!D16&amp;※こちらにご記入ください!E16)</f>
        <v>区</v>
      </c>
      <c r="BX2" s="22" t="str">
        <f>※こちらにご記入ください!D76</f>
        <v>　</v>
      </c>
      <c r="BY2" s="22">
        <f>※こちらにご記入ください!D99</f>
        <v>0</v>
      </c>
      <c r="BZ2" s="22">
        <f>※こちらにご記入ください!D100</f>
        <v>0</v>
      </c>
      <c r="FD2" s="22">
        <f>※こちらにご記入ください!D29</f>
        <v>0</v>
      </c>
      <c r="FE2" s="22">
        <f>※こちらにご記入ください!D14</f>
        <v>0</v>
      </c>
      <c r="FF2" s="22">
        <f>'参考）求人票イメージ'!R53</f>
        <v>0</v>
      </c>
      <c r="FG2" s="22">
        <f>'参考）求人票イメージ'!S53</f>
        <v>0</v>
      </c>
      <c r="FH2" s="22" t="b">
        <f>'参考）求人票イメージ'!T53</f>
        <v>0</v>
      </c>
      <c r="FI2" s="22">
        <f>'参考）求人票イメージ'!U53</f>
        <v>0</v>
      </c>
      <c r="FJ2" s="22" t="b">
        <f>'参考）求人票イメージ'!V53</f>
        <v>0</v>
      </c>
      <c r="FK2" s="22">
        <f>'参考）求人票イメージ'!W53</f>
        <v>0</v>
      </c>
      <c r="FL2" s="22">
        <f>'参考）求人票イメージ'!X53</f>
        <v>0</v>
      </c>
      <c r="FM2" s="22">
        <f>'参考）求人票イメージ'!Y53</f>
        <v>0</v>
      </c>
      <c r="FN2" s="22" t="b">
        <f>'参考）求人票イメージ'!Z53</f>
        <v>0</v>
      </c>
      <c r="FO2" s="22">
        <f>'参考）求人票イメージ'!AA53</f>
        <v>0</v>
      </c>
      <c r="FP2" s="22" t="b">
        <f>'参考）求人票イメージ'!AB53</f>
        <v>0</v>
      </c>
      <c r="FQ2" s="22" t="str">
        <f>LEFT(BS2,1)</f>
        <v>0</v>
      </c>
      <c r="FR2" s="22" t="e">
        <f>RIGHT(BS2,LEN(BS2)-(FIND("－",BS2)+0))</f>
        <v>#VALUE!</v>
      </c>
      <c r="FS2" s="22" t="e">
        <f>LEFT(O2,FIND("　",O2)-1)</f>
        <v>#VALUE!</v>
      </c>
      <c r="FT2" s="22" t="e">
        <f>RIGHT(O2,LEN(O2)-(FIND("　",O2)+0))</f>
        <v>#VALUE!</v>
      </c>
      <c r="FU2" s="22">
        <f>※こちらにご記入ください!D101</f>
        <v>0</v>
      </c>
      <c r="FV2" s="22">
        <f>※こちらにご記入ください!D102</f>
        <v>0</v>
      </c>
      <c r="FW2" s="22">
        <f>※こちらにご記入ください!D103</f>
        <v>0</v>
      </c>
      <c r="FX2" s="22">
        <f>※こちらにご記入ください!D104</f>
        <v>0</v>
      </c>
      <c r="FY2" s="22">
        <f>※こちらにご記入ください!D105</f>
        <v>0</v>
      </c>
      <c r="FZ2" s="22">
        <f>※こちらにご記入ください!D106</f>
        <v>0</v>
      </c>
      <c r="GA2" s="22">
        <f>※こちらにご記入ください!D107</f>
        <v>0</v>
      </c>
      <c r="GB2" s="22">
        <f>※こちらにご記入ください!D108</f>
        <v>0</v>
      </c>
      <c r="GC2" s="22">
        <f>※こちらにご記入ください!D109</f>
        <v>0</v>
      </c>
      <c r="GD2" s="22">
        <f>※こちらにご記入ください!D110</f>
        <v>0</v>
      </c>
      <c r="GE2" s="22">
        <f>※こちらにご記入ください!D111</f>
        <v>0</v>
      </c>
      <c r="GF2" s="22">
        <f>※こちらにご記入ください!D112</f>
        <v>0</v>
      </c>
      <c r="GH2" s="22" t="str">
        <f>※こちらにご記入ください!D86</f>
        <v>　</v>
      </c>
      <c r="GI2" s="22">
        <f>※こちらにご記入ください!D19</f>
        <v>0</v>
      </c>
      <c r="GJ2" s="22">
        <f>※こちらにご記入ください!E19</f>
        <v>0</v>
      </c>
      <c r="GK2" s="22">
        <f>※こちらにご記入ください!D36</f>
        <v>0</v>
      </c>
    </row>
    <row r="3" spans="1:193" s="25" customFormat="1" ht="24.75" customHeight="1" x14ac:dyDescent="0.2">
      <c r="A3" s="25" t="str">
        <f t="shared" ref="A3:J3" si="0">IF(A2=0,"",A2)</f>
        <v/>
      </c>
      <c r="B3" s="25" t="str">
        <f t="shared" si="0"/>
        <v/>
      </c>
      <c r="C3" s="25" t="str">
        <f t="shared" si="0"/>
        <v/>
      </c>
      <c r="D3" s="25" t="str">
        <f t="shared" si="0"/>
        <v/>
      </c>
      <c r="E3" s="25" t="str">
        <f t="shared" si="0"/>
        <v/>
      </c>
      <c r="F3" s="25" t="str">
        <f t="shared" si="0"/>
        <v/>
      </c>
      <c r="G3" s="25" t="str">
        <f t="shared" si="0"/>
        <v/>
      </c>
      <c r="H3" s="25" t="str">
        <f t="shared" si="0"/>
        <v/>
      </c>
      <c r="I3" s="25" t="str">
        <f t="shared" si="0"/>
        <v/>
      </c>
      <c r="J3" s="25" t="str">
        <f t="shared" si="0"/>
        <v/>
      </c>
      <c r="K3" s="25" t="str">
        <f>TEXT(K2,"#,##0")&amp;"万"</f>
        <v>0万</v>
      </c>
      <c r="L3" s="25" t="str">
        <f t="shared" ref="L3:AQ3" si="1">IF(L2=0,"",L2)</f>
        <v/>
      </c>
      <c r="M3" s="25" t="str">
        <f t="shared" si="1"/>
        <v/>
      </c>
      <c r="N3" s="25" t="str">
        <f t="shared" si="1"/>
        <v/>
      </c>
      <c r="O3" s="25" t="str">
        <f t="shared" si="1"/>
        <v/>
      </c>
      <c r="P3" s="25" t="str">
        <f t="shared" si="1"/>
        <v/>
      </c>
      <c r="Q3" s="25" t="str">
        <f t="shared" si="1"/>
        <v/>
      </c>
      <c r="R3" s="25" t="str">
        <f t="shared" si="1"/>
        <v/>
      </c>
      <c r="S3" s="25" t="str">
        <f t="shared" si="1"/>
        <v/>
      </c>
      <c r="T3" s="25" t="str">
        <f t="shared" si="1"/>
        <v/>
      </c>
      <c r="U3" s="25" t="str">
        <f t="shared" si="1"/>
        <v/>
      </c>
      <c r="V3" s="25" t="str">
        <f t="shared" si="1"/>
        <v/>
      </c>
      <c r="W3" s="25" t="str">
        <f t="shared" si="1"/>
        <v/>
      </c>
      <c r="X3" s="25" t="str">
        <f t="shared" si="1"/>
        <v/>
      </c>
      <c r="Y3" s="25" t="str">
        <f t="shared" si="1"/>
        <v/>
      </c>
      <c r="Z3" s="25" t="str">
        <f t="shared" si="1"/>
        <v/>
      </c>
      <c r="AA3" s="25" t="str">
        <f t="shared" si="1"/>
        <v/>
      </c>
      <c r="AB3" s="25" t="str">
        <f t="shared" si="1"/>
        <v/>
      </c>
      <c r="AC3" s="25" t="str">
        <f t="shared" si="1"/>
        <v/>
      </c>
      <c r="AD3" s="25" t="str">
        <f t="shared" si="1"/>
        <v/>
      </c>
      <c r="AE3" s="25" t="str">
        <f t="shared" si="1"/>
        <v/>
      </c>
      <c r="AF3" s="25" t="str">
        <f t="shared" si="1"/>
        <v/>
      </c>
      <c r="AG3" s="25" t="str">
        <f t="shared" si="1"/>
        <v/>
      </c>
      <c r="AH3" s="25" t="str">
        <f t="shared" si="1"/>
        <v/>
      </c>
      <c r="AI3" s="25" t="str">
        <f t="shared" si="1"/>
        <v/>
      </c>
      <c r="AJ3" s="25" t="str">
        <f t="shared" si="1"/>
        <v/>
      </c>
      <c r="AK3" s="25" t="str">
        <f t="shared" si="1"/>
        <v/>
      </c>
      <c r="AL3" s="25" t="str">
        <f t="shared" si="1"/>
        <v/>
      </c>
      <c r="AM3" s="25" t="str">
        <f t="shared" si="1"/>
        <v/>
      </c>
      <c r="AN3" s="25" t="str">
        <f t="shared" si="1"/>
        <v/>
      </c>
      <c r="AO3" s="25" t="str">
        <f t="shared" si="1"/>
        <v/>
      </c>
      <c r="AP3" s="25" t="str">
        <f t="shared" si="1"/>
        <v/>
      </c>
      <c r="AQ3" s="25" t="str">
        <f t="shared" si="1"/>
        <v/>
      </c>
      <c r="AR3" s="25" t="str">
        <f t="shared" ref="AR3:BW3" si="2">IF(AR2=0,"",AR2)</f>
        <v/>
      </c>
      <c r="AS3" s="25" t="str">
        <f t="shared" si="2"/>
        <v/>
      </c>
      <c r="AT3" s="25" t="str">
        <f t="shared" si="2"/>
        <v/>
      </c>
      <c r="AU3" s="25" t="str">
        <f t="shared" si="2"/>
        <v/>
      </c>
      <c r="AV3" s="25" t="str">
        <f t="shared" si="2"/>
        <v/>
      </c>
      <c r="AW3" s="25" t="str">
        <f t="shared" si="2"/>
        <v/>
      </c>
      <c r="AX3" s="25" t="str">
        <f t="shared" si="2"/>
        <v/>
      </c>
      <c r="AY3" s="25" t="str">
        <f t="shared" si="2"/>
        <v/>
      </c>
      <c r="AZ3" s="25" t="str">
        <f t="shared" si="2"/>
        <v/>
      </c>
      <c r="BA3" s="25" t="str">
        <f t="shared" si="2"/>
        <v/>
      </c>
      <c r="BB3" s="25" t="str">
        <f t="shared" si="2"/>
        <v/>
      </c>
      <c r="BC3" s="25" t="str">
        <f t="shared" si="2"/>
        <v/>
      </c>
      <c r="BD3" s="25" t="str">
        <f t="shared" si="2"/>
        <v/>
      </c>
      <c r="BE3" s="25" t="str">
        <f t="shared" si="2"/>
        <v/>
      </c>
      <c r="BF3" s="25" t="str">
        <f t="shared" si="2"/>
        <v/>
      </c>
      <c r="BG3" s="25" t="str">
        <f t="shared" si="2"/>
        <v/>
      </c>
      <c r="BH3" s="25" t="str">
        <f t="shared" si="2"/>
        <v/>
      </c>
      <c r="BI3" s="25" t="str">
        <f t="shared" si="2"/>
        <v/>
      </c>
      <c r="BJ3" s="25" t="str">
        <f t="shared" si="2"/>
        <v/>
      </c>
      <c r="BK3" s="25" t="str">
        <f t="shared" si="2"/>
        <v/>
      </c>
      <c r="BL3" s="25" t="str">
        <f t="shared" si="2"/>
        <v/>
      </c>
      <c r="BM3" s="25" t="str">
        <f t="shared" si="2"/>
        <v/>
      </c>
      <c r="BN3" s="25" t="str">
        <f t="shared" si="2"/>
        <v/>
      </c>
      <c r="BO3" s="25" t="str">
        <f t="shared" si="2"/>
        <v/>
      </c>
      <c r="BP3" s="25" t="str">
        <f t="shared" si="2"/>
        <v/>
      </c>
      <c r="BQ3" s="25" t="str">
        <f t="shared" si="2"/>
        <v/>
      </c>
      <c r="BR3" s="25" t="str">
        <f t="shared" si="2"/>
        <v/>
      </c>
      <c r="BS3" s="25" t="str">
        <f t="shared" si="2"/>
        <v/>
      </c>
      <c r="BT3" s="25" t="str">
        <f t="shared" si="2"/>
        <v/>
      </c>
      <c r="BU3" s="25" t="str">
        <f t="shared" si="2"/>
        <v/>
      </c>
      <c r="BV3" s="25" t="str">
        <f t="shared" si="2"/>
        <v>求人中</v>
      </c>
      <c r="BW3" s="25" t="str">
        <f t="shared" si="2"/>
        <v>区</v>
      </c>
      <c r="BX3" s="25" t="str">
        <f t="shared" ref="BX3:DC3" si="3">IF(BX2=0,"",BX2)</f>
        <v>　</v>
      </c>
      <c r="BY3" s="25" t="str">
        <f t="shared" si="3"/>
        <v/>
      </c>
      <c r="BZ3" s="25" t="str">
        <f t="shared" si="3"/>
        <v/>
      </c>
      <c r="CA3" s="25" t="str">
        <f t="shared" si="3"/>
        <v/>
      </c>
      <c r="CB3" s="25" t="str">
        <f t="shared" si="3"/>
        <v/>
      </c>
      <c r="CC3" s="25" t="str">
        <f t="shared" si="3"/>
        <v/>
      </c>
      <c r="CD3" s="25" t="str">
        <f t="shared" si="3"/>
        <v/>
      </c>
      <c r="CE3" s="25" t="str">
        <f t="shared" si="3"/>
        <v/>
      </c>
      <c r="CF3" s="25" t="str">
        <f t="shared" si="3"/>
        <v/>
      </c>
      <c r="CG3" s="25" t="str">
        <f t="shared" si="3"/>
        <v/>
      </c>
      <c r="CH3" s="25" t="str">
        <f t="shared" si="3"/>
        <v/>
      </c>
      <c r="CI3" s="25" t="str">
        <f t="shared" si="3"/>
        <v/>
      </c>
      <c r="CJ3" s="25" t="str">
        <f t="shared" si="3"/>
        <v/>
      </c>
      <c r="CK3" s="25" t="str">
        <f t="shared" si="3"/>
        <v/>
      </c>
      <c r="CL3" s="25" t="str">
        <f t="shared" si="3"/>
        <v/>
      </c>
      <c r="CM3" s="25" t="str">
        <f t="shared" si="3"/>
        <v/>
      </c>
      <c r="CN3" s="25" t="str">
        <f t="shared" si="3"/>
        <v/>
      </c>
      <c r="CO3" s="25" t="str">
        <f t="shared" si="3"/>
        <v/>
      </c>
      <c r="CP3" s="25" t="str">
        <f t="shared" si="3"/>
        <v/>
      </c>
      <c r="CQ3" s="25" t="str">
        <f t="shared" si="3"/>
        <v/>
      </c>
      <c r="CR3" s="25" t="str">
        <f t="shared" si="3"/>
        <v/>
      </c>
      <c r="CS3" s="25" t="str">
        <f t="shared" si="3"/>
        <v/>
      </c>
      <c r="CT3" s="25" t="str">
        <f t="shared" si="3"/>
        <v/>
      </c>
      <c r="CU3" s="25" t="str">
        <f t="shared" si="3"/>
        <v/>
      </c>
      <c r="CV3" s="25" t="str">
        <f t="shared" si="3"/>
        <v/>
      </c>
      <c r="CW3" s="25" t="str">
        <f t="shared" si="3"/>
        <v/>
      </c>
      <c r="CX3" s="25" t="str">
        <f t="shared" si="3"/>
        <v/>
      </c>
      <c r="CY3" s="25" t="str">
        <f t="shared" si="3"/>
        <v/>
      </c>
      <c r="CZ3" s="25" t="str">
        <f t="shared" si="3"/>
        <v/>
      </c>
      <c r="DA3" s="25" t="str">
        <f t="shared" si="3"/>
        <v/>
      </c>
      <c r="DB3" s="25" t="str">
        <f t="shared" si="3"/>
        <v/>
      </c>
      <c r="DC3" s="25" t="str">
        <f t="shared" si="3"/>
        <v/>
      </c>
      <c r="DD3" s="25" t="str">
        <f t="shared" ref="DD3:EI3" si="4">IF(DD2=0,"",DD2)</f>
        <v/>
      </c>
      <c r="DE3" s="25" t="str">
        <f t="shared" si="4"/>
        <v/>
      </c>
      <c r="DF3" s="25" t="str">
        <f t="shared" si="4"/>
        <v/>
      </c>
      <c r="DG3" s="25" t="str">
        <f t="shared" si="4"/>
        <v/>
      </c>
      <c r="DH3" s="25" t="str">
        <f t="shared" si="4"/>
        <v/>
      </c>
      <c r="DI3" s="25" t="str">
        <f t="shared" si="4"/>
        <v/>
      </c>
      <c r="DJ3" s="25" t="str">
        <f t="shared" si="4"/>
        <v/>
      </c>
      <c r="DK3" s="25" t="str">
        <f t="shared" si="4"/>
        <v/>
      </c>
      <c r="DL3" s="25" t="str">
        <f t="shared" si="4"/>
        <v/>
      </c>
      <c r="DM3" s="25" t="str">
        <f t="shared" si="4"/>
        <v/>
      </c>
      <c r="DN3" s="25" t="str">
        <f t="shared" si="4"/>
        <v/>
      </c>
      <c r="DO3" s="25" t="str">
        <f t="shared" si="4"/>
        <v/>
      </c>
      <c r="DP3" s="25" t="str">
        <f t="shared" si="4"/>
        <v/>
      </c>
      <c r="DQ3" s="25" t="str">
        <f t="shared" si="4"/>
        <v/>
      </c>
      <c r="DR3" s="25" t="str">
        <f t="shared" si="4"/>
        <v/>
      </c>
      <c r="DS3" s="25" t="str">
        <f t="shared" si="4"/>
        <v/>
      </c>
      <c r="DT3" s="25" t="str">
        <f t="shared" si="4"/>
        <v/>
      </c>
      <c r="DU3" s="25" t="str">
        <f t="shared" si="4"/>
        <v/>
      </c>
      <c r="DV3" s="25" t="str">
        <f t="shared" si="4"/>
        <v/>
      </c>
      <c r="DW3" s="25" t="str">
        <f t="shared" si="4"/>
        <v/>
      </c>
      <c r="DX3" s="25" t="str">
        <f t="shared" si="4"/>
        <v/>
      </c>
      <c r="DY3" s="25" t="str">
        <f t="shared" si="4"/>
        <v/>
      </c>
      <c r="DZ3" s="25" t="str">
        <f t="shared" si="4"/>
        <v/>
      </c>
      <c r="EA3" s="25" t="str">
        <f t="shared" si="4"/>
        <v/>
      </c>
      <c r="EB3" s="25" t="str">
        <f t="shared" si="4"/>
        <v/>
      </c>
      <c r="EC3" s="25" t="str">
        <f t="shared" si="4"/>
        <v/>
      </c>
      <c r="ED3" s="25" t="str">
        <f t="shared" si="4"/>
        <v/>
      </c>
      <c r="EE3" s="25" t="str">
        <f t="shared" si="4"/>
        <v/>
      </c>
      <c r="EF3" s="25" t="str">
        <f t="shared" si="4"/>
        <v/>
      </c>
      <c r="EG3" s="25" t="str">
        <f t="shared" si="4"/>
        <v/>
      </c>
      <c r="EH3" s="25" t="str">
        <f t="shared" si="4"/>
        <v/>
      </c>
      <c r="EI3" s="25" t="str">
        <f t="shared" si="4"/>
        <v/>
      </c>
      <c r="EJ3" s="25" t="str">
        <f t="shared" ref="EJ3:FE3" si="5">IF(EJ2=0,"",EJ2)</f>
        <v/>
      </c>
      <c r="EK3" s="25" t="str">
        <f t="shared" si="5"/>
        <v/>
      </c>
      <c r="EL3" s="25" t="str">
        <f t="shared" si="5"/>
        <v/>
      </c>
      <c r="EM3" s="25" t="str">
        <f t="shared" si="5"/>
        <v/>
      </c>
      <c r="EN3" s="25" t="str">
        <f t="shared" si="5"/>
        <v/>
      </c>
      <c r="EO3" s="25" t="str">
        <f t="shared" si="5"/>
        <v/>
      </c>
      <c r="EP3" s="25" t="str">
        <f t="shared" si="5"/>
        <v/>
      </c>
      <c r="EQ3" s="25" t="str">
        <f t="shared" si="5"/>
        <v/>
      </c>
      <c r="ER3" s="25" t="str">
        <f t="shared" si="5"/>
        <v/>
      </c>
      <c r="ES3" s="25" t="str">
        <f t="shared" si="5"/>
        <v/>
      </c>
      <c r="ET3" s="25" t="str">
        <f t="shared" si="5"/>
        <v/>
      </c>
      <c r="EU3" s="25" t="str">
        <f t="shared" si="5"/>
        <v/>
      </c>
      <c r="EV3" s="25" t="str">
        <f t="shared" si="5"/>
        <v/>
      </c>
      <c r="EW3" s="25" t="str">
        <f t="shared" si="5"/>
        <v/>
      </c>
      <c r="EX3" s="25" t="str">
        <f t="shared" si="5"/>
        <v/>
      </c>
      <c r="EY3" s="25" t="str">
        <f t="shared" si="5"/>
        <v/>
      </c>
      <c r="EZ3" s="25" t="str">
        <f t="shared" si="5"/>
        <v/>
      </c>
      <c r="FA3" s="25" t="str">
        <f t="shared" si="5"/>
        <v/>
      </c>
      <c r="FB3" s="25" t="str">
        <f t="shared" si="5"/>
        <v/>
      </c>
      <c r="FC3" s="25" t="str">
        <f t="shared" si="5"/>
        <v/>
      </c>
      <c r="FD3" s="25" t="str">
        <f t="shared" si="5"/>
        <v/>
      </c>
      <c r="FE3" s="25" t="str">
        <f t="shared" si="5"/>
        <v/>
      </c>
      <c r="FF3" s="25" t="str">
        <f>IF(FF2=TRUE,"○","")</f>
        <v/>
      </c>
      <c r="FG3" s="25" t="str">
        <f t="shared" ref="FG3:FO3" si="6">IF(FG2=TRUE,"○","")</f>
        <v/>
      </c>
      <c r="FH3" s="25" t="str">
        <f t="shared" si="6"/>
        <v/>
      </c>
      <c r="FI3" s="25" t="str">
        <f t="shared" si="6"/>
        <v/>
      </c>
      <c r="FJ3" s="25" t="str">
        <f t="shared" si="6"/>
        <v/>
      </c>
      <c r="FK3" s="25" t="str">
        <f t="shared" si="6"/>
        <v/>
      </c>
      <c r="FL3" s="25" t="str">
        <f t="shared" si="6"/>
        <v/>
      </c>
      <c r="FM3" s="25" t="str">
        <f t="shared" si="6"/>
        <v/>
      </c>
      <c r="FN3" s="25" t="str">
        <f t="shared" si="6"/>
        <v/>
      </c>
      <c r="FO3" s="25" t="str">
        <f t="shared" si="6"/>
        <v/>
      </c>
      <c r="FP3" s="25" t="str">
        <f>IF(FP2=TRUE,"○","")</f>
        <v/>
      </c>
      <c r="FQ3" s="25" t="str">
        <f t="shared" ref="FQ3:GK3" si="7">IF(FQ2=0,"",FQ2)</f>
        <v>0</v>
      </c>
      <c r="FR3" s="25" t="e">
        <f t="shared" si="7"/>
        <v>#VALUE!</v>
      </c>
      <c r="FS3" s="25" t="e">
        <f t="shared" si="7"/>
        <v>#VALUE!</v>
      </c>
      <c r="FT3" s="25" t="e">
        <f t="shared" si="7"/>
        <v>#VALUE!</v>
      </c>
      <c r="FU3" s="25" t="str">
        <f t="shared" si="7"/>
        <v/>
      </c>
      <c r="FV3" s="25" t="str">
        <f t="shared" si="7"/>
        <v/>
      </c>
      <c r="FW3" s="25" t="str">
        <f t="shared" si="7"/>
        <v/>
      </c>
      <c r="FX3" s="25" t="str">
        <f t="shared" si="7"/>
        <v/>
      </c>
      <c r="FY3" s="25" t="str">
        <f t="shared" si="7"/>
        <v/>
      </c>
      <c r="FZ3" s="25" t="str">
        <f t="shared" si="7"/>
        <v/>
      </c>
      <c r="GA3" s="25" t="str">
        <f t="shared" si="7"/>
        <v/>
      </c>
      <c r="GB3" s="25" t="str">
        <f t="shared" si="7"/>
        <v/>
      </c>
      <c r="GC3" s="25" t="str">
        <f t="shared" si="7"/>
        <v/>
      </c>
      <c r="GD3" s="25" t="str">
        <f t="shared" si="7"/>
        <v/>
      </c>
      <c r="GE3" s="25" t="str">
        <f t="shared" si="7"/>
        <v/>
      </c>
      <c r="GF3" s="25" t="str">
        <f t="shared" si="7"/>
        <v/>
      </c>
      <c r="GG3" s="25" t="str">
        <f t="shared" si="7"/>
        <v/>
      </c>
      <c r="GH3" s="25" t="str">
        <f t="shared" si="7"/>
        <v>　</v>
      </c>
      <c r="GI3" s="25" t="str">
        <f t="shared" si="7"/>
        <v/>
      </c>
      <c r="GJ3" s="25" t="str">
        <f t="shared" si="7"/>
        <v/>
      </c>
      <c r="GK3" s="25" t="str">
        <f t="shared" si="7"/>
        <v/>
      </c>
    </row>
  </sheetData>
  <phoneticPr fontId="1"/>
  <conditionalFormatting sqref="B1">
    <cfRule type="expression" dxfId="1" priority="1">
      <formula>BV1="求人終了"</formula>
    </cfRule>
    <cfRule type="expression" dxfId="0" priority="2">
      <formula>BV1="開示前"</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※こちらにご記入ください</vt:lpstr>
      <vt:lpstr>参考）求人票イメージ</vt:lpstr>
      <vt:lpstr>参考）年齢制限を行う 「例外事由」</vt:lpstr>
      <vt:lpstr>バックデータ</vt:lpstr>
      <vt:lpstr>'参考）求人票イメージ'!Print_Area</vt:lpstr>
      <vt:lpstr>'参考）年齢制限を行う 「例外事由」'!Print_Area</vt:lpstr>
      <vt:lpstr>'参考）年齢制限を行う 「例外事由」'!reigai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なごやジョブサポートセンター</dc:creator>
  <cp:lastModifiedBy>熊田 美花</cp:lastModifiedBy>
  <cp:lastPrinted>2020-12-10T02:34:59Z</cp:lastPrinted>
  <dcterms:created xsi:type="dcterms:W3CDTF">2020-11-26T06:47:49Z</dcterms:created>
  <dcterms:modified xsi:type="dcterms:W3CDTF">2024-09-30T00:38:49Z</dcterms:modified>
</cp:coreProperties>
</file>